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magn\Cyril W\Lyon 2 - Enseignements\Gestion L3\Disposition Coronavirus Contnuité Ens. Lyon 2\MCC Covid\"/>
    </mc:Choice>
  </mc:AlternateContent>
  <xr:revisionPtr revIDLastSave="0" documentId="13_ncr:1_{77BA1939-2FB9-4DD5-8681-11076C62E90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8" i="2" s="1"/>
  <c r="J6" i="2" s="1"/>
  <c r="I3" i="2"/>
  <c r="J3" i="2" s="1"/>
  <c r="I2" i="2"/>
  <c r="J2" i="2" s="1"/>
  <c r="I1" i="2"/>
</calcChain>
</file>

<file path=xl/sharedStrings.xml><?xml version="1.0" encoding="utf-8"?>
<sst xmlns="http://schemas.openxmlformats.org/spreadsheetml/2006/main" count="190" uniqueCount="103">
  <si>
    <t>SEMESTRE 5 SCIENCE POLITIQUE</t>
  </si>
  <si>
    <t>3AFPUEF5</t>
  </si>
  <si>
    <t>UE</t>
  </si>
  <si>
    <t>SCIENCES SOCIALES</t>
  </si>
  <si>
    <t>3AFPF015</t>
  </si>
  <si>
    <t>Histoire des sciences sociales</t>
  </si>
  <si>
    <t>CM</t>
  </si>
  <si>
    <t>3AFPA025</t>
  </si>
  <si>
    <t>Pratiques d'enquête</t>
  </si>
  <si>
    <t>TD</t>
  </si>
  <si>
    <t>3AFPUEG5</t>
  </si>
  <si>
    <t>ACTION COLLECTIVE</t>
  </si>
  <si>
    <t>3AFPA015</t>
  </si>
  <si>
    <t>Mobilisations collectives</t>
  </si>
  <si>
    <t>3AFPG015</t>
  </si>
  <si>
    <t>3AFPUEC5</t>
  </si>
  <si>
    <t>POLITIQUE COMPAREE</t>
  </si>
  <si>
    <t>3AFPC015</t>
  </si>
  <si>
    <t>Politique comparée : les Etats post-coloniaux</t>
  </si>
  <si>
    <t>3AFPC025</t>
  </si>
  <si>
    <t>3AFPUED5</t>
  </si>
  <si>
    <t>ACTION PUBLIQUE</t>
  </si>
  <si>
    <t>3AFPD015</t>
  </si>
  <si>
    <t>Action publique</t>
  </si>
  <si>
    <t>3AFPD025</t>
  </si>
  <si>
    <t>Option 1 : cours thématiques en anglais</t>
  </si>
  <si>
    <t>3AFPE045</t>
  </si>
  <si>
    <t>Politics and Identity</t>
  </si>
  <si>
    <t>3AFPE055</t>
  </si>
  <si>
    <t>OU</t>
  </si>
  <si>
    <t>Option 2 : médias et communication politique</t>
  </si>
  <si>
    <t>3AFPE025</t>
  </si>
  <si>
    <t>Médias et politique</t>
  </si>
  <si>
    <t>3AFPE035</t>
  </si>
  <si>
    <t>Pratiques du journalisme</t>
  </si>
  <si>
    <t>Option 3 : sociologie et anthropologie</t>
  </si>
  <si>
    <t>3ABHB015</t>
  </si>
  <si>
    <t>Anthropologie politique et économique</t>
  </si>
  <si>
    <t>3AASA015</t>
  </si>
  <si>
    <t>Théories sociologiques</t>
  </si>
  <si>
    <t>TRANSVERSALE</t>
  </si>
  <si>
    <t xml:space="preserve"> </t>
  </si>
  <si>
    <t>3JTRCLE5</t>
  </si>
  <si>
    <t>langues</t>
  </si>
  <si>
    <t>3AFPENT5</t>
  </si>
  <si>
    <t>SEMESTRE 6 SCIENCE POLITIQUE</t>
  </si>
  <si>
    <t>3AFPUEA6</t>
  </si>
  <si>
    <t>SCIENCES SOCIALES D'AUJOURD'HUI</t>
  </si>
  <si>
    <t>3AFPA016</t>
  </si>
  <si>
    <t>Sciences sociales d'aujourd'hui</t>
  </si>
  <si>
    <t>3AFPA026</t>
  </si>
  <si>
    <t>3AFPUEB6</t>
  </si>
  <si>
    <t>SOCIOLOGIE HISTORIQUE DE L'ETAT</t>
  </si>
  <si>
    <t>3AFPB036</t>
  </si>
  <si>
    <t>Sociologie historique de l'Etat</t>
  </si>
  <si>
    <t>3AFPB026</t>
  </si>
  <si>
    <t>3AFPUEC6</t>
  </si>
  <si>
    <t>MONDIALISATION</t>
  </si>
  <si>
    <t>3AFPC016</t>
  </si>
  <si>
    <t>Problèmes de la mondialisation</t>
  </si>
  <si>
    <t>3AFPC026</t>
  </si>
  <si>
    <t>3AFPUED6</t>
  </si>
  <si>
    <t>POLITIQUE EUROPEENNE</t>
  </si>
  <si>
    <t>3AFPD016</t>
  </si>
  <si>
    <t>Politiques de l'Union européenne</t>
  </si>
  <si>
    <t>3AFPD026</t>
  </si>
  <si>
    <t>E6 - 1 OPTION AU CHOIX PARMI &gt;&gt;</t>
  </si>
  <si>
    <t>3AFPE036</t>
  </si>
  <si>
    <t>Socio-économie des médias</t>
  </si>
  <si>
    <t>3AFPE046</t>
  </si>
  <si>
    <t>Pratiques du journalisme 2</t>
  </si>
  <si>
    <t>2ABHC014</t>
  </si>
  <si>
    <t>Parenté, famille et genre</t>
  </si>
  <si>
    <t>3AASD016</t>
  </si>
  <si>
    <t>Sociologie thématique : socialisation, trajectoire et identités</t>
  </si>
  <si>
    <t>3JTRCLE6</t>
  </si>
  <si>
    <t>3ATRT046</t>
  </si>
  <si>
    <t>TIC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</si>
  <si>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</si>
  <si>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</si>
  <si>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</si>
  <si>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</si>
  <si>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</si>
  <si>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</si>
  <si>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ASSP</t>
  </si>
  <si>
    <t>MCC ALTERNATIVES - SESSION 2 - LICENCE 3EME ANNEE SCIENCE POLITIQUE</t>
  </si>
  <si>
    <t>UE DROIT OU UE ANGLAIS</t>
  </si>
  <si>
    <t>CHOIX</t>
  </si>
  <si>
    <t xml:space="preserve">E5 - 1 OPTION AU CHOIX PARMI </t>
  </si>
  <si>
    <t>Langues (1 langue au choix)</t>
  </si>
  <si>
    <t xml:space="preserve">Entrepreneuriat </t>
  </si>
  <si>
    <t>Option : médias et communication politique</t>
  </si>
  <si>
    <t>Option : sociologie et anthropologie</t>
  </si>
  <si>
    <t>CM/TD</t>
  </si>
  <si>
    <t>LANGUES</t>
  </si>
  <si>
    <t>DISPENSE</t>
  </si>
  <si>
    <t>travaux</t>
  </si>
  <si>
    <t>report note TD</t>
  </si>
  <si>
    <t>cf L3 Anthropo</t>
  </si>
  <si>
    <t>Devoir maison, entre le 2 et le 7 juillet. Mise à disposition des consignes le 2 juillet.</t>
  </si>
  <si>
    <t>Epreuve commune pour le rattrapage du CM et du TD. Devoir maison, entre le 2 et le 7 juillet. Mise à disposition des consignes le 2 juillet.</t>
  </si>
  <si>
    <t>Devoir maison, entre le 8 et le 11 juillet. Mise à disposition des consignes le 11 juillet.</t>
  </si>
  <si>
    <t>Epreuve commune pour le rattrapage du CM et du TD. Devoir maison, entre le 8 et le 11 juillet. Mise à disposition des consignes le 8 juillet.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</si>
</sst>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strike/>
      <sz val="11"/>
      <name val="Calibri Light"/>
      <family val="2"/>
    </font>
    <font>
      <strike/>
      <sz val="11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14" fontId="16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8" fillId="0" borderId="15" xfId="1" applyFont="1" applyFill="1" applyBorder="1" applyAlignment="1" applyProtection="1">
      <alignment horizontal="center" vertical="center" wrapText="1"/>
      <protection locked="0"/>
    </xf>
    <xf numFmtId="1" fontId="18" fillId="0" borderId="15" xfId="1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left" vertical="center" wrapText="1"/>
      <protection locked="0"/>
    </xf>
    <xf numFmtId="1" fontId="19" fillId="0" borderId="0" xfId="1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 vertical="center" wrapText="1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1" fontId="12" fillId="2" borderId="13" xfId="1" applyNumberFormat="1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1" fontId="14" fillId="0" borderId="8" xfId="1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1" fontId="17" fillId="0" borderId="1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17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92"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29" zoomScale="80" zoomScaleNormal="80" workbookViewId="0">
      <selection activeCell="G53" sqref="G53:G54"/>
    </sheetView>
  </sheetViews>
  <sheetFormatPr baseColWidth="10" defaultColWidth="11.453125" defaultRowHeight="15.5" outlineLevelCol="1" x14ac:dyDescent="0.35"/>
  <cols>
    <col min="1" max="1" width="15.453125" style="61" customWidth="1" outlineLevel="1"/>
    <col min="2" max="2" width="7.54296875" style="28" customWidth="1"/>
    <col min="3" max="3" width="56.1796875" style="28" customWidth="1"/>
    <col min="4" max="4" width="27" style="20" customWidth="1"/>
    <col min="5" max="5" width="20.81640625" style="20" customWidth="1"/>
    <col min="6" max="6" width="20.6328125" style="20" customWidth="1"/>
    <col min="7" max="7" width="20.36328125" style="20" customWidth="1"/>
    <col min="8" max="8" width="16.6328125" style="20" hidden="1" customWidth="1" outlineLevel="1"/>
    <col min="9" max="9" width="9.90625" style="20" hidden="1" customWidth="1" outlineLevel="1"/>
    <col min="10" max="10" width="6.54296875" style="20" hidden="1" customWidth="1" outlineLevel="1"/>
    <col min="11" max="11" width="42.08984375" style="100" customWidth="1" collapsed="1"/>
    <col min="12" max="12" width="15.54296875" style="28" bestFit="1" customWidth="1"/>
    <col min="13" max="16384" width="11.453125" style="28"/>
  </cols>
  <sheetData>
    <row r="1" spans="1:12" s="19" customFormat="1" ht="47" thickBot="1" x14ac:dyDescent="0.4">
      <c r="A1" s="14" t="s">
        <v>84</v>
      </c>
      <c r="B1" s="15"/>
      <c r="C1" s="107" t="s">
        <v>85</v>
      </c>
      <c r="D1" s="108"/>
      <c r="E1" s="108"/>
      <c r="F1" s="109"/>
      <c r="G1" s="14" t="s">
        <v>78</v>
      </c>
      <c r="H1" s="16" t="s">
        <v>79</v>
      </c>
      <c r="I1" s="17" t="e">
        <f>(#REF!+#REF!)/F2</f>
        <v>#REF!</v>
      </c>
      <c r="J1" s="18"/>
      <c r="K1" s="99"/>
    </row>
    <row r="2" spans="1:12" s="23" customFormat="1" ht="65.400000000000006" customHeight="1" thickBot="1" x14ac:dyDescent="0.4">
      <c r="A2" s="110" t="s">
        <v>0</v>
      </c>
      <c r="B2" s="111"/>
      <c r="C2" s="111"/>
      <c r="D2" s="62" t="s">
        <v>80</v>
      </c>
      <c r="E2" s="63" t="s">
        <v>81</v>
      </c>
      <c r="F2" s="64" t="s">
        <v>82</v>
      </c>
      <c r="G2" s="63" t="s">
        <v>83</v>
      </c>
      <c r="H2" s="20" t="s">
        <v>6</v>
      </c>
      <c r="I2" s="20">
        <f>21*12+7</f>
        <v>259</v>
      </c>
      <c r="J2" s="21" t="e">
        <f>I2/#REF!</f>
        <v>#REF!</v>
      </c>
      <c r="K2" s="99"/>
    </row>
    <row r="3" spans="1:12" ht="18.75" customHeight="1" thickBot="1" x14ac:dyDescent="0.4">
      <c r="A3" s="24"/>
      <c r="B3" s="25"/>
      <c r="C3" s="25"/>
      <c r="D3" s="26"/>
      <c r="E3" s="26"/>
      <c r="F3" s="26"/>
      <c r="G3" s="27"/>
      <c r="H3" s="20" t="s">
        <v>9</v>
      </c>
      <c r="I3" s="20">
        <f>17.5*12+21*3+7</f>
        <v>280</v>
      </c>
      <c r="J3" s="21" t="e">
        <f>I3/#REF!</f>
        <v>#REF!</v>
      </c>
      <c r="K3" s="99"/>
      <c r="L3" s="23"/>
    </row>
    <row r="4" spans="1:12" s="32" customFormat="1" ht="18.75" customHeight="1" thickBot="1" x14ac:dyDescent="0.4">
      <c r="A4" s="67" t="s">
        <v>1</v>
      </c>
      <c r="B4" s="67" t="s">
        <v>2</v>
      </c>
      <c r="C4" s="73" t="s">
        <v>3</v>
      </c>
      <c r="D4" s="79"/>
      <c r="E4" s="79"/>
      <c r="F4" s="79"/>
      <c r="G4" s="77"/>
      <c r="H4" s="29"/>
      <c r="I4" s="29"/>
      <c r="J4" s="30"/>
      <c r="K4" s="99"/>
      <c r="L4" s="31"/>
    </row>
    <row r="5" spans="1:12" x14ac:dyDescent="0.35">
      <c r="A5" s="3"/>
      <c r="B5" s="1"/>
      <c r="C5" s="4"/>
      <c r="D5" s="33"/>
      <c r="E5" s="33"/>
      <c r="F5" s="34"/>
      <c r="G5" s="27"/>
    </row>
    <row r="6" spans="1:12" ht="52" x14ac:dyDescent="0.35">
      <c r="A6" s="5" t="s">
        <v>4</v>
      </c>
      <c r="B6" s="5" t="s">
        <v>6</v>
      </c>
      <c r="C6" s="84" t="s">
        <v>5</v>
      </c>
      <c r="D6" s="36" t="s">
        <v>96</v>
      </c>
      <c r="E6" s="36"/>
      <c r="F6" s="37"/>
      <c r="G6" s="38" t="s">
        <v>99</v>
      </c>
      <c r="H6" s="20" t="s">
        <v>6</v>
      </c>
      <c r="I6" s="20">
        <f>21*10+7</f>
        <v>217</v>
      </c>
      <c r="J6" s="21">
        <f>I6/I8</f>
        <v>1</v>
      </c>
      <c r="K6" s="106"/>
    </row>
    <row r="7" spans="1:12" ht="52" x14ac:dyDescent="0.35">
      <c r="A7" s="5" t="s">
        <v>7</v>
      </c>
      <c r="B7" s="5" t="s">
        <v>9</v>
      </c>
      <c r="C7" s="84" t="s">
        <v>8</v>
      </c>
      <c r="D7" s="36" t="s">
        <v>96</v>
      </c>
      <c r="E7" s="36"/>
      <c r="F7" s="39"/>
      <c r="G7" s="38" t="s">
        <v>99</v>
      </c>
      <c r="J7" s="21"/>
      <c r="K7" s="106"/>
    </row>
    <row r="8" spans="1:12" s="43" customFormat="1" ht="16" thickBot="1" x14ac:dyDescent="0.4">
      <c r="A8" s="35"/>
      <c r="B8" s="40"/>
      <c r="C8" s="34"/>
      <c r="D8" s="41"/>
      <c r="E8" s="34"/>
      <c r="F8" s="34"/>
      <c r="G8" s="27"/>
      <c r="H8" s="20"/>
      <c r="I8" s="20">
        <f>SUM(I6:I7)</f>
        <v>217</v>
      </c>
      <c r="J8" s="20"/>
      <c r="K8" s="100"/>
    </row>
    <row r="9" spans="1:12" s="43" customFormat="1" ht="16" thickBot="1" x14ac:dyDescent="0.4">
      <c r="A9" s="67" t="s">
        <v>10</v>
      </c>
      <c r="B9" s="67" t="s">
        <v>2</v>
      </c>
      <c r="C9" s="73" t="s">
        <v>11</v>
      </c>
      <c r="D9" s="78"/>
      <c r="E9" s="63"/>
      <c r="F9" s="63"/>
      <c r="G9" s="72"/>
      <c r="H9" s="42"/>
      <c r="I9" s="42"/>
      <c r="J9" s="42"/>
      <c r="K9" s="100"/>
    </row>
    <row r="10" spans="1:12" s="43" customFormat="1" x14ac:dyDescent="0.35">
      <c r="A10" s="6"/>
      <c r="B10" s="7"/>
      <c r="C10" s="8"/>
      <c r="D10" s="41"/>
      <c r="E10" s="34"/>
      <c r="F10" s="34"/>
      <c r="G10" s="27"/>
      <c r="H10" s="42"/>
      <c r="I10" s="42"/>
      <c r="J10" s="42"/>
      <c r="K10" s="100"/>
    </row>
    <row r="11" spans="1:12" s="43" customFormat="1" ht="82.75" customHeight="1" x14ac:dyDescent="0.35">
      <c r="A11" s="5" t="s">
        <v>12</v>
      </c>
      <c r="B11" s="5" t="s">
        <v>6</v>
      </c>
      <c r="C11" s="84" t="s">
        <v>13</v>
      </c>
      <c r="D11" s="115" t="s">
        <v>96</v>
      </c>
      <c r="E11" s="36"/>
      <c r="F11" s="44"/>
      <c r="G11" s="120" t="s">
        <v>100</v>
      </c>
      <c r="H11" s="42"/>
      <c r="I11" s="42"/>
      <c r="J11" s="42"/>
      <c r="K11" s="119"/>
    </row>
    <row r="12" spans="1:12" s="43" customFormat="1" x14ac:dyDescent="0.35">
      <c r="A12" s="5" t="s">
        <v>14</v>
      </c>
      <c r="B12" s="5" t="s">
        <v>9</v>
      </c>
      <c r="C12" s="84" t="s">
        <v>13</v>
      </c>
      <c r="D12" s="116"/>
      <c r="E12" s="36"/>
      <c r="F12" s="44"/>
      <c r="G12" s="121"/>
      <c r="H12" s="42"/>
      <c r="I12" s="42"/>
      <c r="J12" s="42"/>
      <c r="K12" s="119"/>
    </row>
    <row r="13" spans="1:12" s="23" customFormat="1" ht="16" thickBot="1" x14ac:dyDescent="0.4">
      <c r="A13" s="35"/>
      <c r="B13" s="45"/>
      <c r="C13" s="46"/>
      <c r="D13" s="41"/>
      <c r="E13" s="34"/>
      <c r="F13" s="34"/>
      <c r="G13" s="20"/>
      <c r="H13" s="22"/>
      <c r="I13" s="22"/>
      <c r="J13" s="22"/>
      <c r="K13" s="99"/>
    </row>
    <row r="14" spans="1:12" s="23" customFormat="1" ht="16" thickBot="1" x14ac:dyDescent="0.4">
      <c r="A14" s="67" t="s">
        <v>15</v>
      </c>
      <c r="B14" s="67" t="s">
        <v>2</v>
      </c>
      <c r="C14" s="73" t="s">
        <v>16</v>
      </c>
      <c r="D14" s="78"/>
      <c r="E14" s="63"/>
      <c r="F14" s="63"/>
      <c r="G14" s="72"/>
      <c r="H14" s="22"/>
      <c r="I14" s="22"/>
      <c r="J14" s="22"/>
      <c r="K14" s="99"/>
    </row>
    <row r="15" spans="1:12" s="23" customFormat="1" x14ac:dyDescent="0.35">
      <c r="A15" s="3"/>
      <c r="B15" s="1"/>
      <c r="C15" s="4"/>
      <c r="D15" s="47"/>
      <c r="E15" s="48"/>
      <c r="F15" s="48"/>
      <c r="G15" s="27"/>
      <c r="H15" s="22"/>
      <c r="I15" s="22"/>
      <c r="J15" s="22"/>
      <c r="K15" s="99"/>
    </row>
    <row r="16" spans="1:12" ht="57" customHeight="1" x14ac:dyDescent="0.35">
      <c r="A16" s="5" t="s">
        <v>17</v>
      </c>
      <c r="B16" s="5" t="s">
        <v>6</v>
      </c>
      <c r="C16" s="84" t="s">
        <v>18</v>
      </c>
      <c r="D16" s="115" t="s">
        <v>96</v>
      </c>
      <c r="E16" s="36"/>
      <c r="F16" s="44"/>
      <c r="G16" s="120" t="s">
        <v>100</v>
      </c>
      <c r="K16" s="119"/>
    </row>
    <row r="17" spans="1:11" ht="24.65" customHeight="1" x14ac:dyDescent="0.35">
      <c r="A17" s="5" t="s">
        <v>19</v>
      </c>
      <c r="B17" s="5" t="s">
        <v>9</v>
      </c>
      <c r="C17" s="84" t="s">
        <v>18</v>
      </c>
      <c r="D17" s="116"/>
      <c r="E17" s="36"/>
      <c r="F17" s="44"/>
      <c r="G17" s="121"/>
      <c r="K17" s="119"/>
    </row>
    <row r="18" spans="1:11" ht="16" thickBot="1" x14ac:dyDescent="0.4">
      <c r="A18" s="35"/>
      <c r="B18" s="49"/>
      <c r="C18" s="50"/>
      <c r="D18" s="49"/>
      <c r="E18" s="49"/>
      <c r="F18" s="34"/>
      <c r="G18" s="27"/>
    </row>
    <row r="19" spans="1:11" s="32" customFormat="1" ht="16" thickBot="1" x14ac:dyDescent="0.4">
      <c r="A19" s="67" t="s">
        <v>20</v>
      </c>
      <c r="B19" s="67" t="s">
        <v>2</v>
      </c>
      <c r="C19" s="73" t="s">
        <v>21</v>
      </c>
      <c r="D19" s="75"/>
      <c r="E19" s="75"/>
      <c r="F19" s="76"/>
      <c r="G19" s="77"/>
      <c r="H19" s="29"/>
      <c r="I19" s="29"/>
      <c r="J19" s="29"/>
      <c r="K19" s="100"/>
    </row>
    <row r="20" spans="1:11" x14ac:dyDescent="0.35">
      <c r="A20" s="3"/>
      <c r="B20" s="1"/>
      <c r="C20" s="4"/>
      <c r="D20" s="51"/>
      <c r="E20" s="51"/>
      <c r="F20" s="52"/>
      <c r="G20" s="53"/>
    </row>
    <row r="21" spans="1:11" ht="48.65" customHeight="1" x14ac:dyDescent="0.35">
      <c r="A21" s="5" t="s">
        <v>22</v>
      </c>
      <c r="B21" s="5" t="s">
        <v>6</v>
      </c>
      <c r="C21" s="84" t="s">
        <v>23</v>
      </c>
      <c r="D21" s="115" t="s">
        <v>96</v>
      </c>
      <c r="E21" s="36"/>
      <c r="F21" s="86"/>
      <c r="G21" s="120" t="s">
        <v>100</v>
      </c>
      <c r="K21" s="119"/>
    </row>
    <row r="22" spans="1:11" s="23" customFormat="1" ht="42" customHeight="1" x14ac:dyDescent="0.35">
      <c r="A22" s="5" t="s">
        <v>24</v>
      </c>
      <c r="B22" s="5" t="s">
        <v>9</v>
      </c>
      <c r="C22" s="84" t="s">
        <v>23</v>
      </c>
      <c r="D22" s="116"/>
      <c r="E22" s="36"/>
      <c r="F22" s="44"/>
      <c r="G22" s="121"/>
      <c r="H22" s="22"/>
      <c r="I22" s="22"/>
      <c r="J22" s="22"/>
      <c r="K22" s="119"/>
    </row>
    <row r="23" spans="1:11" s="23" customFormat="1" ht="16" thickBot="1" x14ac:dyDescent="0.4">
      <c r="A23" s="6"/>
      <c r="B23" s="7"/>
      <c r="C23" s="9"/>
      <c r="D23" s="41"/>
      <c r="E23" s="34"/>
      <c r="F23" s="34"/>
      <c r="G23" s="20"/>
      <c r="H23" s="22"/>
      <c r="I23" s="22"/>
      <c r="J23" s="22"/>
      <c r="K23" s="99"/>
    </row>
    <row r="24" spans="1:11" s="23" customFormat="1" ht="16" thickBot="1" x14ac:dyDescent="0.4">
      <c r="A24" s="6"/>
      <c r="B24" s="67" t="s">
        <v>87</v>
      </c>
      <c r="C24" s="85" t="s">
        <v>86</v>
      </c>
      <c r="D24" s="41"/>
      <c r="E24" s="34"/>
      <c r="F24" s="34"/>
      <c r="G24" s="20"/>
      <c r="H24" s="22"/>
      <c r="I24" s="22"/>
      <c r="J24" s="22"/>
      <c r="K24" s="99"/>
    </row>
    <row r="25" spans="1:11" s="23" customFormat="1" ht="16" thickBot="1" x14ac:dyDescent="0.4">
      <c r="A25" s="67"/>
      <c r="B25" s="67" t="s">
        <v>2</v>
      </c>
      <c r="C25" s="73" t="s">
        <v>88</v>
      </c>
      <c r="D25" s="74"/>
      <c r="E25" s="71"/>
      <c r="F25" s="71"/>
      <c r="G25" s="71"/>
      <c r="H25" s="22"/>
      <c r="I25" s="22"/>
      <c r="J25" s="22"/>
      <c r="K25" s="99"/>
    </row>
    <row r="26" spans="1:11" s="23" customFormat="1" x14ac:dyDescent="0.35">
      <c r="A26" s="11"/>
      <c r="B26" s="12"/>
      <c r="C26" s="2"/>
      <c r="D26" s="41"/>
      <c r="E26" s="34"/>
      <c r="F26" s="34"/>
      <c r="G26" s="20"/>
      <c r="H26" s="22"/>
      <c r="I26" s="22"/>
      <c r="J26" s="22"/>
      <c r="K26" s="99"/>
    </row>
    <row r="27" spans="1:11" s="23" customFormat="1" x14ac:dyDescent="0.35">
      <c r="A27" s="11"/>
      <c r="B27" s="12"/>
      <c r="C27" s="2" t="s">
        <v>25</v>
      </c>
      <c r="D27" s="41"/>
      <c r="E27" s="34"/>
      <c r="F27" s="34"/>
      <c r="G27" s="20"/>
      <c r="H27" s="22"/>
      <c r="I27" s="22"/>
      <c r="J27" s="22"/>
      <c r="K27" s="99"/>
    </row>
    <row r="28" spans="1:11" s="23" customFormat="1" ht="93.65" customHeight="1" x14ac:dyDescent="0.35">
      <c r="A28" s="5" t="s">
        <v>26</v>
      </c>
      <c r="B28" s="5" t="s">
        <v>6</v>
      </c>
      <c r="C28" s="82" t="s">
        <v>27</v>
      </c>
      <c r="D28" s="115" t="s">
        <v>96</v>
      </c>
      <c r="E28" s="36"/>
      <c r="F28" s="44"/>
      <c r="G28" s="117" t="s">
        <v>100</v>
      </c>
      <c r="H28" s="22"/>
      <c r="I28" s="22"/>
      <c r="J28" s="22"/>
      <c r="K28" s="117"/>
    </row>
    <row r="29" spans="1:11" s="23" customFormat="1" x14ac:dyDescent="0.35">
      <c r="A29" s="5" t="s">
        <v>28</v>
      </c>
      <c r="B29" s="5" t="s">
        <v>9</v>
      </c>
      <c r="C29" s="82" t="s">
        <v>27</v>
      </c>
      <c r="D29" s="116"/>
      <c r="E29" s="36"/>
      <c r="F29" s="44"/>
      <c r="G29" s="118"/>
      <c r="H29" s="22"/>
      <c r="I29" s="22"/>
      <c r="J29" s="22"/>
      <c r="K29" s="118"/>
    </row>
    <row r="30" spans="1:11" s="23" customFormat="1" x14ac:dyDescent="0.35">
      <c r="A30" s="11"/>
      <c r="B30" s="12" t="s">
        <v>29</v>
      </c>
      <c r="C30" s="2"/>
      <c r="D30" s="41"/>
      <c r="E30" s="34"/>
      <c r="F30" s="34"/>
      <c r="G30" s="20"/>
      <c r="H30" s="22"/>
      <c r="I30" s="22"/>
      <c r="J30" s="22"/>
      <c r="K30" s="99"/>
    </row>
    <row r="31" spans="1:11" s="23" customFormat="1" x14ac:dyDescent="0.35">
      <c r="A31" s="11"/>
      <c r="B31" s="12"/>
      <c r="C31" s="2" t="s">
        <v>30</v>
      </c>
      <c r="D31" s="41"/>
      <c r="E31" s="34"/>
      <c r="F31" s="34"/>
      <c r="G31" s="20"/>
      <c r="H31" s="22"/>
      <c r="I31" s="22"/>
      <c r="J31" s="22"/>
      <c r="K31" s="99"/>
    </row>
    <row r="32" spans="1:11" s="23" customFormat="1" ht="62" x14ac:dyDescent="0.35">
      <c r="A32" s="5" t="s">
        <v>31</v>
      </c>
      <c r="B32" s="5" t="s">
        <v>6</v>
      </c>
      <c r="C32" s="82" t="s">
        <v>32</v>
      </c>
      <c r="D32" s="36" t="s">
        <v>96</v>
      </c>
      <c r="E32" s="36"/>
      <c r="F32" s="44"/>
      <c r="G32" s="44" t="s">
        <v>99</v>
      </c>
      <c r="H32" s="22"/>
      <c r="I32" s="22"/>
      <c r="J32" s="22"/>
      <c r="K32" s="99"/>
    </row>
    <row r="33" spans="1:11" s="23" customFormat="1" ht="62" x14ac:dyDescent="0.35">
      <c r="A33" s="5" t="s">
        <v>33</v>
      </c>
      <c r="B33" s="5" t="s">
        <v>9</v>
      </c>
      <c r="C33" s="82" t="s">
        <v>34</v>
      </c>
      <c r="D33" s="36" t="s">
        <v>96</v>
      </c>
      <c r="E33" s="36"/>
      <c r="F33" s="44"/>
      <c r="G33" s="44" t="s">
        <v>99</v>
      </c>
      <c r="H33" s="22"/>
      <c r="I33" s="22"/>
      <c r="J33" s="22"/>
      <c r="K33" s="105"/>
    </row>
    <row r="34" spans="1:11" s="23" customFormat="1" x14ac:dyDescent="0.35">
      <c r="A34" s="6"/>
      <c r="B34" s="12" t="s">
        <v>29</v>
      </c>
      <c r="C34" s="10"/>
      <c r="D34" s="41"/>
      <c r="E34" s="34"/>
      <c r="F34" s="34"/>
      <c r="G34" s="20"/>
      <c r="H34" s="22"/>
      <c r="I34" s="22"/>
      <c r="J34" s="22"/>
      <c r="K34" s="99"/>
    </row>
    <row r="35" spans="1:11" s="23" customFormat="1" x14ac:dyDescent="0.35">
      <c r="A35" s="11"/>
      <c r="B35" s="12"/>
      <c r="C35" s="2" t="s">
        <v>35</v>
      </c>
      <c r="D35" s="41"/>
      <c r="E35" s="34"/>
      <c r="F35" s="34"/>
      <c r="G35" s="20"/>
      <c r="H35" s="22"/>
      <c r="I35" s="22"/>
      <c r="J35" s="22"/>
      <c r="K35" s="99"/>
    </row>
    <row r="36" spans="1:11" s="23" customFormat="1" x14ac:dyDescent="0.35">
      <c r="A36" s="5" t="s">
        <v>36</v>
      </c>
      <c r="B36" s="5" t="s">
        <v>6</v>
      </c>
      <c r="C36" s="82" t="s">
        <v>37</v>
      </c>
      <c r="D36" s="36"/>
      <c r="E36" s="80"/>
      <c r="F36" s="81"/>
      <c r="G36" s="38" t="s">
        <v>98</v>
      </c>
      <c r="H36" s="22"/>
      <c r="I36" s="22"/>
      <c r="J36" s="22"/>
      <c r="K36" s="99"/>
    </row>
    <row r="37" spans="1:11" s="23" customFormat="1" x14ac:dyDescent="0.35">
      <c r="A37" s="5" t="s">
        <v>38</v>
      </c>
      <c r="B37" s="5" t="s">
        <v>6</v>
      </c>
      <c r="C37" s="82" t="s">
        <v>39</v>
      </c>
      <c r="D37" s="36"/>
      <c r="E37" s="80"/>
      <c r="F37" s="81"/>
      <c r="G37" s="38" t="s">
        <v>98</v>
      </c>
      <c r="H37" s="22"/>
      <c r="I37" s="22"/>
      <c r="J37" s="22"/>
      <c r="K37" s="99"/>
    </row>
    <row r="38" spans="1:11" ht="16" thickBot="1" x14ac:dyDescent="0.4">
      <c r="A38" s="6"/>
      <c r="B38" s="7"/>
      <c r="C38" s="9"/>
      <c r="D38" s="65"/>
      <c r="E38" s="65"/>
      <c r="F38" s="66"/>
      <c r="G38" s="57"/>
    </row>
    <row r="39" spans="1:11" ht="16" thickBot="1" x14ac:dyDescent="0.4">
      <c r="A39" s="67"/>
      <c r="B39" s="68" t="s">
        <v>2</v>
      </c>
      <c r="C39" s="69" t="s">
        <v>40</v>
      </c>
      <c r="D39" s="70"/>
      <c r="E39" s="70"/>
      <c r="F39" s="71"/>
      <c r="G39" s="72"/>
    </row>
    <row r="40" spans="1:11" s="23" customFormat="1" x14ac:dyDescent="0.35">
      <c r="A40" s="6"/>
      <c r="B40" s="7"/>
      <c r="C40" s="8" t="s">
        <v>41</v>
      </c>
      <c r="D40" s="41"/>
      <c r="E40" s="34"/>
      <c r="F40" s="34"/>
      <c r="G40" s="20"/>
      <c r="H40" s="22"/>
      <c r="I40" s="22"/>
      <c r="J40" s="22"/>
      <c r="K40" s="99"/>
    </row>
    <row r="41" spans="1:11" s="23" customFormat="1" x14ac:dyDescent="0.35">
      <c r="A41" s="5" t="s">
        <v>42</v>
      </c>
      <c r="B41" s="83" t="s">
        <v>43</v>
      </c>
      <c r="C41" s="87" t="s">
        <v>89</v>
      </c>
      <c r="D41" s="36"/>
      <c r="E41" s="80"/>
      <c r="F41" s="81"/>
      <c r="G41" s="38"/>
      <c r="H41" s="22"/>
      <c r="I41" s="22"/>
      <c r="J41" s="22"/>
      <c r="K41" s="99"/>
    </row>
    <row r="42" spans="1:11" s="23" customFormat="1" x14ac:dyDescent="0.35">
      <c r="A42" s="5" t="s">
        <v>44</v>
      </c>
      <c r="B42" s="83" t="s">
        <v>6</v>
      </c>
      <c r="C42" s="87" t="s">
        <v>90</v>
      </c>
      <c r="D42" s="36"/>
      <c r="E42" s="80"/>
      <c r="F42" s="81"/>
      <c r="G42" s="38"/>
      <c r="H42" s="22"/>
      <c r="I42" s="22"/>
      <c r="J42" s="22"/>
      <c r="K42" s="99"/>
    </row>
    <row r="43" spans="1:11" ht="16" thickBot="1" x14ac:dyDescent="0.4">
      <c r="A43" s="35"/>
      <c r="B43" s="54"/>
      <c r="C43" s="55"/>
      <c r="D43" s="54"/>
      <c r="E43" s="54"/>
      <c r="F43" s="56"/>
      <c r="G43" s="57"/>
    </row>
    <row r="44" spans="1:11" ht="59.4" customHeight="1" thickBot="1" x14ac:dyDescent="0.4">
      <c r="A44" s="112" t="s">
        <v>45</v>
      </c>
      <c r="B44" s="112"/>
      <c r="C44" s="112"/>
      <c r="D44" s="62" t="s">
        <v>80</v>
      </c>
      <c r="E44" s="63" t="s">
        <v>81</v>
      </c>
      <c r="F44" s="64" t="s">
        <v>82</v>
      </c>
      <c r="G44" s="63" t="s">
        <v>83</v>
      </c>
    </row>
    <row r="45" spans="1:11" ht="20.25" customHeight="1" thickBot="1" x14ac:dyDescent="0.4">
      <c r="A45" s="24"/>
      <c r="B45" s="58"/>
      <c r="C45" s="26"/>
      <c r="D45" s="26"/>
      <c r="E45" s="26"/>
      <c r="F45" s="26"/>
      <c r="G45" s="27"/>
    </row>
    <row r="46" spans="1:11" s="23" customFormat="1" ht="16" thickBot="1" x14ac:dyDescent="0.4">
      <c r="A46" s="67" t="s">
        <v>46</v>
      </c>
      <c r="B46" s="67" t="s">
        <v>2</v>
      </c>
      <c r="C46" s="73" t="s">
        <v>47</v>
      </c>
      <c r="D46" s="63"/>
      <c r="E46" s="63"/>
      <c r="F46" s="63"/>
      <c r="G46" s="72"/>
      <c r="H46" s="22"/>
      <c r="I46" s="22"/>
      <c r="J46" s="22"/>
      <c r="K46" s="99"/>
    </row>
    <row r="47" spans="1:11" x14ac:dyDescent="0.35">
      <c r="A47" s="3"/>
      <c r="B47" s="1"/>
      <c r="C47" s="4"/>
      <c r="D47" s="34"/>
      <c r="E47" s="34"/>
      <c r="F47" s="34"/>
      <c r="G47" s="27"/>
    </row>
    <row r="48" spans="1:11" ht="52" x14ac:dyDescent="0.35">
      <c r="A48" s="5" t="s">
        <v>48</v>
      </c>
      <c r="B48" s="5" t="s">
        <v>6</v>
      </c>
      <c r="C48" s="84" t="s">
        <v>49</v>
      </c>
      <c r="D48" s="36" t="s">
        <v>96</v>
      </c>
      <c r="E48" s="36"/>
      <c r="F48" s="39"/>
      <c r="G48" s="38" t="s">
        <v>101</v>
      </c>
      <c r="K48" s="105"/>
    </row>
    <row r="49" spans="1:11" ht="52" x14ac:dyDescent="0.35">
      <c r="A49" s="5" t="s">
        <v>50</v>
      </c>
      <c r="B49" s="5" t="s">
        <v>9</v>
      </c>
      <c r="C49" s="84" t="s">
        <v>8</v>
      </c>
      <c r="D49" s="36" t="s">
        <v>96</v>
      </c>
      <c r="E49" s="36"/>
      <c r="F49" s="39"/>
      <c r="G49" s="38" t="s">
        <v>101</v>
      </c>
      <c r="K49" s="105"/>
    </row>
    <row r="50" spans="1:11" ht="16" thickBot="1" x14ac:dyDescent="0.4">
      <c r="A50" s="6"/>
      <c r="B50" s="7"/>
      <c r="C50" s="8"/>
      <c r="D50" s="65"/>
      <c r="E50" s="65"/>
      <c r="F50" s="88"/>
      <c r="G50" s="57"/>
    </row>
    <row r="51" spans="1:11" ht="16" thickBot="1" x14ac:dyDescent="0.4">
      <c r="A51" s="67" t="s">
        <v>51</v>
      </c>
      <c r="B51" s="67" t="s">
        <v>2</v>
      </c>
      <c r="C51" s="73" t="s">
        <v>52</v>
      </c>
      <c r="D51" s="70"/>
      <c r="E51" s="70"/>
      <c r="F51" s="90"/>
      <c r="G51" s="72"/>
    </row>
    <row r="52" spans="1:11" s="59" customFormat="1" x14ac:dyDescent="0.35">
      <c r="A52" s="7"/>
      <c r="B52" s="7"/>
      <c r="C52" s="8"/>
      <c r="D52" s="96"/>
      <c r="E52" s="96"/>
      <c r="F52" s="97"/>
      <c r="G52" s="98"/>
      <c r="H52" s="34"/>
      <c r="I52" s="34"/>
      <c r="J52" s="34"/>
      <c r="K52" s="103"/>
    </row>
    <row r="53" spans="1:11" s="43" customFormat="1" ht="84" customHeight="1" x14ac:dyDescent="0.35">
      <c r="A53" s="5" t="s">
        <v>53</v>
      </c>
      <c r="B53" s="5" t="s">
        <v>6</v>
      </c>
      <c r="C53" s="84" t="s">
        <v>54</v>
      </c>
      <c r="D53" s="36" t="s">
        <v>97</v>
      </c>
      <c r="E53" s="36"/>
      <c r="F53" s="44"/>
      <c r="G53" s="122" t="s">
        <v>102</v>
      </c>
      <c r="H53" s="42"/>
      <c r="I53" s="42"/>
      <c r="J53" s="42"/>
      <c r="K53" s="104"/>
    </row>
    <row r="54" spans="1:11" s="43" customFormat="1" x14ac:dyDescent="0.35">
      <c r="A54" s="5" t="s">
        <v>55</v>
      </c>
      <c r="B54" s="5" t="s">
        <v>9</v>
      </c>
      <c r="C54" s="84" t="s">
        <v>54</v>
      </c>
      <c r="D54" s="36" t="s">
        <v>96</v>
      </c>
      <c r="E54" s="36"/>
      <c r="F54" s="44"/>
      <c r="G54" s="118"/>
      <c r="H54" s="42"/>
      <c r="I54" s="42"/>
      <c r="J54" s="42"/>
      <c r="K54" s="105"/>
    </row>
    <row r="55" spans="1:11" s="43" customFormat="1" ht="16" thickBot="1" x14ac:dyDescent="0.4">
      <c r="A55" s="6"/>
      <c r="B55" s="7"/>
      <c r="C55" s="9"/>
      <c r="D55" s="41"/>
      <c r="E55" s="34"/>
      <c r="F55" s="34"/>
      <c r="G55" s="27"/>
      <c r="H55" s="42"/>
      <c r="I55" s="42"/>
      <c r="J55" s="42"/>
      <c r="K55" s="100"/>
    </row>
    <row r="56" spans="1:11" s="43" customFormat="1" ht="16" thickBot="1" x14ac:dyDescent="0.4">
      <c r="A56" s="67" t="s">
        <v>56</v>
      </c>
      <c r="B56" s="67" t="s">
        <v>2</v>
      </c>
      <c r="C56" s="73" t="s">
        <v>57</v>
      </c>
      <c r="D56" s="70"/>
      <c r="E56" s="70"/>
      <c r="F56" s="71"/>
      <c r="G56" s="72"/>
      <c r="H56" s="42"/>
      <c r="I56" s="42"/>
      <c r="J56" s="42"/>
      <c r="K56" s="100"/>
    </row>
    <row r="57" spans="1:11" s="43" customFormat="1" x14ac:dyDescent="0.35">
      <c r="A57" s="6"/>
      <c r="B57" s="7"/>
      <c r="C57" s="8"/>
      <c r="D57" s="89"/>
      <c r="E57" s="89"/>
      <c r="F57" s="91"/>
      <c r="G57" s="53"/>
      <c r="H57" s="42"/>
      <c r="I57" s="42"/>
      <c r="J57" s="42"/>
      <c r="K57" s="100"/>
    </row>
    <row r="58" spans="1:11" s="43" customFormat="1" x14ac:dyDescent="0.35">
      <c r="A58" s="5" t="s">
        <v>58</v>
      </c>
      <c r="B58" s="5" t="s">
        <v>6</v>
      </c>
      <c r="C58" s="84" t="s">
        <v>59</v>
      </c>
      <c r="D58" s="36" t="s">
        <v>95</v>
      </c>
      <c r="E58" s="36"/>
      <c r="F58" s="44"/>
      <c r="G58" s="38"/>
      <c r="H58" s="42"/>
      <c r="I58" s="42"/>
      <c r="J58" s="42"/>
      <c r="K58" s="100"/>
    </row>
    <row r="59" spans="1:11" s="43" customFormat="1" ht="52" x14ac:dyDescent="0.35">
      <c r="A59" s="5" t="s">
        <v>60</v>
      </c>
      <c r="B59" s="5" t="s">
        <v>9</v>
      </c>
      <c r="C59" s="84" t="s">
        <v>59</v>
      </c>
      <c r="D59" s="36" t="s">
        <v>96</v>
      </c>
      <c r="E59" s="36"/>
      <c r="F59" s="44"/>
      <c r="G59" s="38" t="s">
        <v>101</v>
      </c>
      <c r="H59" s="42"/>
      <c r="I59" s="42"/>
      <c r="J59" s="42"/>
      <c r="K59" s="105"/>
    </row>
    <row r="60" spans="1:11" s="43" customFormat="1" ht="16" thickBot="1" x14ac:dyDescent="0.4">
      <c r="A60" s="6"/>
      <c r="B60" s="7"/>
      <c r="C60" s="8"/>
      <c r="D60" s="65"/>
      <c r="E60" s="65"/>
      <c r="F60" s="66"/>
      <c r="G60" s="57"/>
      <c r="H60" s="42"/>
      <c r="I60" s="42"/>
      <c r="J60" s="42"/>
      <c r="K60" s="100"/>
    </row>
    <row r="61" spans="1:11" s="23" customFormat="1" ht="16" thickBot="1" x14ac:dyDescent="0.4">
      <c r="A61" s="67" t="s">
        <v>61</v>
      </c>
      <c r="B61" s="67" t="s">
        <v>2</v>
      </c>
      <c r="C61" s="73" t="s">
        <v>62</v>
      </c>
      <c r="D61" s="70"/>
      <c r="E61" s="70"/>
      <c r="F61" s="71"/>
      <c r="G61" s="71"/>
      <c r="H61" s="22"/>
      <c r="I61" s="22"/>
      <c r="J61" s="22"/>
      <c r="K61" s="99"/>
    </row>
    <row r="62" spans="1:11" s="93" customFormat="1" x14ac:dyDescent="0.35">
      <c r="A62" s="1"/>
      <c r="B62" s="1"/>
      <c r="C62" s="4"/>
      <c r="D62" s="94"/>
      <c r="E62" s="94"/>
      <c r="F62" s="95"/>
      <c r="G62" s="95"/>
      <c r="H62" s="60"/>
      <c r="I62" s="60"/>
      <c r="J62" s="60"/>
      <c r="K62" s="101"/>
    </row>
    <row r="63" spans="1:11" ht="78" customHeight="1" x14ac:dyDescent="0.35">
      <c r="A63" s="5" t="s">
        <v>63</v>
      </c>
      <c r="B63" s="5" t="s">
        <v>6</v>
      </c>
      <c r="C63" s="84" t="s">
        <v>64</v>
      </c>
      <c r="D63" s="36" t="s">
        <v>97</v>
      </c>
      <c r="E63" s="36"/>
      <c r="F63" s="44"/>
      <c r="G63" s="120" t="s">
        <v>102</v>
      </c>
    </row>
    <row r="64" spans="1:11" x14ac:dyDescent="0.35">
      <c r="A64" s="5" t="s">
        <v>65</v>
      </c>
      <c r="B64" s="5" t="s">
        <v>9</v>
      </c>
      <c r="C64" s="84" t="s">
        <v>64</v>
      </c>
      <c r="D64" s="36" t="s">
        <v>96</v>
      </c>
      <c r="E64" s="36"/>
      <c r="F64" s="44"/>
      <c r="G64" s="121"/>
      <c r="K64" s="105"/>
    </row>
    <row r="65" spans="1:11" ht="16" thickBot="1" x14ac:dyDescent="0.4">
      <c r="A65" s="6"/>
      <c r="B65" s="7"/>
      <c r="C65" s="8"/>
      <c r="D65" s="65"/>
      <c r="E65" s="65"/>
      <c r="F65" s="92"/>
      <c r="G65" s="57"/>
    </row>
    <row r="66" spans="1:11" s="23" customFormat="1" ht="16" thickBot="1" x14ac:dyDescent="0.4">
      <c r="A66" s="6"/>
      <c r="B66" s="67" t="s">
        <v>87</v>
      </c>
      <c r="C66" s="85" t="s">
        <v>86</v>
      </c>
      <c r="D66" s="41"/>
      <c r="E66" s="34"/>
      <c r="F66" s="34"/>
      <c r="G66" s="20"/>
      <c r="H66" s="22"/>
      <c r="I66" s="22"/>
      <c r="J66" s="22"/>
      <c r="K66" s="99"/>
    </row>
    <row r="67" spans="1:11" ht="16" thickBot="1" x14ac:dyDescent="0.4">
      <c r="A67" s="67"/>
      <c r="B67" s="67" t="s">
        <v>2</v>
      </c>
      <c r="C67" s="73" t="s">
        <v>66</v>
      </c>
      <c r="D67" s="71"/>
      <c r="E67" s="71"/>
      <c r="F67" s="71"/>
      <c r="G67" s="71"/>
    </row>
    <row r="68" spans="1:11" s="59" customFormat="1" x14ac:dyDescent="0.35">
      <c r="A68" s="11"/>
      <c r="B68" s="12"/>
      <c r="C68" s="2"/>
      <c r="D68" s="34"/>
      <c r="E68" s="34"/>
      <c r="F68" s="34"/>
      <c r="G68" s="34"/>
      <c r="H68" s="34"/>
      <c r="I68" s="34"/>
      <c r="J68" s="34"/>
      <c r="K68" s="102"/>
    </row>
    <row r="69" spans="1:11" x14ac:dyDescent="0.35">
      <c r="A69" s="11"/>
      <c r="B69" s="12"/>
      <c r="C69" s="2" t="s">
        <v>91</v>
      </c>
    </row>
    <row r="70" spans="1:11" ht="78" customHeight="1" x14ac:dyDescent="0.35">
      <c r="A70" s="5" t="s">
        <v>67</v>
      </c>
      <c r="B70" s="5" t="s">
        <v>6</v>
      </c>
      <c r="C70" s="84" t="s">
        <v>68</v>
      </c>
      <c r="D70" s="36" t="s">
        <v>97</v>
      </c>
      <c r="E70" s="36"/>
      <c r="F70" s="44"/>
      <c r="G70" s="120" t="s">
        <v>102</v>
      </c>
    </row>
    <row r="71" spans="1:11" x14ac:dyDescent="0.35">
      <c r="A71" s="5" t="s">
        <v>69</v>
      </c>
      <c r="B71" s="5" t="s">
        <v>9</v>
      </c>
      <c r="C71" s="84" t="s">
        <v>70</v>
      </c>
      <c r="D71" s="36" t="s">
        <v>96</v>
      </c>
      <c r="E71" s="36"/>
      <c r="F71" s="44"/>
      <c r="G71" s="121"/>
      <c r="K71" s="105"/>
    </row>
    <row r="72" spans="1:11" x14ac:dyDescent="0.35">
      <c r="A72" s="6"/>
      <c r="B72" s="12" t="s">
        <v>29</v>
      </c>
      <c r="C72" s="9"/>
    </row>
    <row r="73" spans="1:11" x14ac:dyDescent="0.35">
      <c r="A73" s="11"/>
      <c r="B73" s="12"/>
      <c r="C73" s="2" t="s">
        <v>92</v>
      </c>
    </row>
    <row r="74" spans="1:11" x14ac:dyDescent="0.35">
      <c r="A74" s="5" t="s">
        <v>71</v>
      </c>
      <c r="B74" s="5" t="s">
        <v>6</v>
      </c>
      <c r="C74" s="84" t="s">
        <v>72</v>
      </c>
      <c r="D74" s="36"/>
      <c r="E74" s="36"/>
      <c r="F74" s="44"/>
      <c r="G74" s="38" t="s">
        <v>98</v>
      </c>
    </row>
    <row r="75" spans="1:11" x14ac:dyDescent="0.35">
      <c r="A75" s="5" t="s">
        <v>73</v>
      </c>
      <c r="B75" s="5" t="s">
        <v>6</v>
      </c>
      <c r="C75" s="84" t="s">
        <v>74</v>
      </c>
      <c r="D75" s="36"/>
      <c r="E75" s="36"/>
      <c r="F75" s="44"/>
      <c r="G75" s="38" t="s">
        <v>98</v>
      </c>
    </row>
    <row r="76" spans="1:11" ht="16" thickBot="1" x14ac:dyDescent="0.4">
      <c r="A76" s="6"/>
      <c r="B76" s="7"/>
      <c r="C76" s="9"/>
    </row>
    <row r="77" spans="1:11" ht="16" thickBot="1" x14ac:dyDescent="0.4">
      <c r="A77" s="67"/>
      <c r="B77" s="68" t="s">
        <v>2</v>
      </c>
      <c r="C77" s="69" t="s">
        <v>40</v>
      </c>
      <c r="D77" s="71"/>
      <c r="E77" s="71"/>
      <c r="F77" s="71"/>
      <c r="G77" s="71"/>
    </row>
    <row r="78" spans="1:11" x14ac:dyDescent="0.35">
      <c r="A78" s="6"/>
      <c r="B78" s="7"/>
      <c r="C78" s="8" t="s">
        <v>41</v>
      </c>
    </row>
    <row r="79" spans="1:11" x14ac:dyDescent="0.35">
      <c r="A79" s="5" t="s">
        <v>75</v>
      </c>
      <c r="B79" s="13" t="s">
        <v>94</v>
      </c>
      <c r="C79" s="87" t="s">
        <v>89</v>
      </c>
      <c r="D79" s="36"/>
      <c r="E79" s="36"/>
      <c r="F79" s="44"/>
      <c r="G79" s="38"/>
    </row>
    <row r="80" spans="1:11" x14ac:dyDescent="0.35">
      <c r="A80" s="113" t="s">
        <v>76</v>
      </c>
      <c r="B80" s="113" t="s">
        <v>93</v>
      </c>
      <c r="C80" s="114" t="s">
        <v>77</v>
      </c>
      <c r="D80" s="36" t="s">
        <v>95</v>
      </c>
      <c r="E80" s="36"/>
      <c r="F80" s="44"/>
      <c r="G80" s="38"/>
    </row>
    <row r="81" spans="1:7" x14ac:dyDescent="0.35">
      <c r="A81" s="113"/>
      <c r="B81" s="113"/>
      <c r="C81" s="114"/>
      <c r="D81" s="36"/>
      <c r="E81" s="36"/>
      <c r="F81" s="44"/>
      <c r="G81" s="38"/>
    </row>
  </sheetData>
  <mergeCells count="21">
    <mergeCell ref="G53:G54"/>
    <mergeCell ref="G70:G71"/>
    <mergeCell ref="G63:G64"/>
    <mergeCell ref="K28:K29"/>
    <mergeCell ref="K11:K12"/>
    <mergeCell ref="D16:D17"/>
    <mergeCell ref="K16:K17"/>
    <mergeCell ref="K21:K22"/>
    <mergeCell ref="G21:G22"/>
    <mergeCell ref="D21:D22"/>
    <mergeCell ref="G16:G17"/>
    <mergeCell ref="G11:G12"/>
    <mergeCell ref="G28:G29"/>
    <mergeCell ref="C1:F1"/>
    <mergeCell ref="A2:C2"/>
    <mergeCell ref="A44:C44"/>
    <mergeCell ref="A80:A81"/>
    <mergeCell ref="B80:B81"/>
    <mergeCell ref="C80:C81"/>
    <mergeCell ref="D11:D12"/>
    <mergeCell ref="D28:D29"/>
  </mergeCells>
  <conditionalFormatting sqref="A2 A44 D46:F46 D14:F15 D9:F9">
    <cfRule type="expression" dxfId="91" priority="109">
      <formula>#REF!="DU et autres"</formula>
    </cfRule>
    <cfRule type="expression" dxfId="90" priority="110">
      <formula>#REF!="AGREG"</formula>
    </cfRule>
    <cfRule type="expression" dxfId="89" priority="111">
      <formula>#REF!="Master"</formula>
    </cfRule>
    <cfRule type="expression" dxfId="88" priority="112">
      <formula>#REF!="Licence"</formula>
    </cfRule>
    <cfRule type="expression" dxfId="87" priority="113">
      <formula>#REF!="Licence pro"</formula>
    </cfRule>
  </conditionalFormatting>
  <conditionalFormatting sqref="B44">
    <cfRule type="expression" dxfId="86" priority="99">
      <formula>#REF!="DU et autres"</formula>
    </cfRule>
    <cfRule type="expression" dxfId="85" priority="100">
      <formula>#REF!="AGREG"</formula>
    </cfRule>
    <cfRule type="expression" dxfId="84" priority="101">
      <formula>#REF!="Master"</formula>
    </cfRule>
    <cfRule type="expression" dxfId="83" priority="102">
      <formula>#REF!="Licence"</formula>
    </cfRule>
    <cfRule type="expression" dxfId="82" priority="103">
      <formula>#REF!="Licence pro"</formula>
    </cfRule>
  </conditionalFormatting>
  <conditionalFormatting sqref="F36:F37">
    <cfRule type="expression" dxfId="81" priority="94">
      <formula>#REF!="DU et autres"</formula>
    </cfRule>
    <cfRule type="expression" dxfId="80" priority="95">
      <formula>#REF!="AGREG"</formula>
    </cfRule>
    <cfRule type="expression" dxfId="79" priority="96">
      <formula>#REF!="Master"</formula>
    </cfRule>
    <cfRule type="expression" dxfId="78" priority="97">
      <formula>#REF!="Licence"</formula>
    </cfRule>
    <cfRule type="expression" dxfId="77" priority="98">
      <formula>#REF!="Licence pro"</formula>
    </cfRule>
  </conditionalFormatting>
  <conditionalFormatting sqref="F41:F42">
    <cfRule type="expression" dxfId="76" priority="84">
      <formula>#REF!="DU et autres"</formula>
    </cfRule>
    <cfRule type="expression" dxfId="75" priority="85">
      <formula>#REF!="AGREG"</formula>
    </cfRule>
    <cfRule type="expression" dxfId="74" priority="86">
      <formula>#REF!="Master"</formula>
    </cfRule>
    <cfRule type="expression" dxfId="73" priority="87">
      <formula>#REF!="Licence"</formula>
    </cfRule>
    <cfRule type="expression" dxfId="72" priority="88">
      <formula>#REF!="Licence pro"</formula>
    </cfRule>
  </conditionalFormatting>
  <conditionalFormatting sqref="A4 A30:A34">
    <cfRule type="expression" dxfId="71" priority="73" stopIfTrue="1">
      <formula>#REF!="AGREG"</formula>
    </cfRule>
    <cfRule type="expression" dxfId="70" priority="74" stopIfTrue="1">
      <formula>#REF!="Master"</formula>
    </cfRule>
    <cfRule type="expression" dxfId="69" priority="75" stopIfTrue="1">
      <formula>#REF!="DU et autres"</formula>
    </cfRule>
  </conditionalFormatting>
  <conditionalFormatting sqref="B4:C4 B30:C31 B34:C34">
    <cfRule type="expression" dxfId="68" priority="76" stopIfTrue="1">
      <formula>#REF!="DU et autres"</formula>
    </cfRule>
    <cfRule type="expression" dxfId="67" priority="77" stopIfTrue="1">
      <formula>#REF!="AGREG"</formula>
    </cfRule>
    <cfRule type="expression" dxfId="66" priority="78" stopIfTrue="1">
      <formula>#REF!="Master"</formula>
    </cfRule>
  </conditionalFormatting>
  <conditionalFormatting sqref="A9">
    <cfRule type="expression" dxfId="65" priority="67" stopIfTrue="1">
      <formula>#REF!="AGREG"</formula>
    </cfRule>
    <cfRule type="expression" dxfId="64" priority="68" stopIfTrue="1">
      <formula>#REF!="Master"</formula>
    </cfRule>
    <cfRule type="expression" dxfId="63" priority="69" stopIfTrue="1">
      <formula>#REF!="DU et autres"</formula>
    </cfRule>
  </conditionalFormatting>
  <conditionalFormatting sqref="B9:C9">
    <cfRule type="expression" dxfId="62" priority="70" stopIfTrue="1">
      <formula>#REF!="DU et autres"</formula>
    </cfRule>
    <cfRule type="expression" dxfId="61" priority="71" stopIfTrue="1">
      <formula>#REF!="AGREG"</formula>
    </cfRule>
    <cfRule type="expression" dxfId="60" priority="72" stopIfTrue="1">
      <formula>#REF!="Master"</formula>
    </cfRule>
  </conditionalFormatting>
  <conditionalFormatting sqref="A14">
    <cfRule type="expression" dxfId="59" priority="61" stopIfTrue="1">
      <formula>#REF!="AGREG"</formula>
    </cfRule>
    <cfRule type="expression" dxfId="58" priority="62" stopIfTrue="1">
      <formula>#REF!="Master"</formula>
    </cfRule>
    <cfRule type="expression" dxfId="57" priority="63" stopIfTrue="1">
      <formula>#REF!="DU et autres"</formula>
    </cfRule>
  </conditionalFormatting>
  <conditionalFormatting sqref="B14:C14">
    <cfRule type="expression" dxfId="56" priority="64" stopIfTrue="1">
      <formula>#REF!="DU et autres"</formula>
    </cfRule>
    <cfRule type="expression" dxfId="55" priority="65" stopIfTrue="1">
      <formula>#REF!="AGREG"</formula>
    </cfRule>
    <cfRule type="expression" dxfId="54" priority="66" stopIfTrue="1">
      <formula>#REF!="Master"</formula>
    </cfRule>
  </conditionalFormatting>
  <conditionalFormatting sqref="A19">
    <cfRule type="expression" dxfId="53" priority="55" stopIfTrue="1">
      <formula>#REF!="AGREG"</formula>
    </cfRule>
    <cfRule type="expression" dxfId="52" priority="56" stopIfTrue="1">
      <formula>#REF!="Master"</formula>
    </cfRule>
    <cfRule type="expression" dxfId="51" priority="57" stopIfTrue="1">
      <formula>#REF!="DU et autres"</formula>
    </cfRule>
  </conditionalFormatting>
  <conditionalFormatting sqref="B19:C19">
    <cfRule type="expression" dxfId="50" priority="58" stopIfTrue="1">
      <formula>#REF!="DU et autres"</formula>
    </cfRule>
    <cfRule type="expression" dxfId="49" priority="59" stopIfTrue="1">
      <formula>#REF!="AGREG"</formula>
    </cfRule>
    <cfRule type="expression" dxfId="48" priority="60" stopIfTrue="1">
      <formula>#REF!="Master"</formula>
    </cfRule>
  </conditionalFormatting>
  <conditionalFormatting sqref="A25:A27">
    <cfRule type="expression" dxfId="47" priority="49" stopIfTrue="1">
      <formula>#REF!="AGREG"</formula>
    </cfRule>
    <cfRule type="expression" dxfId="46" priority="50" stopIfTrue="1">
      <formula>#REF!="Master"</formula>
    </cfRule>
    <cfRule type="expression" dxfId="45" priority="51" stopIfTrue="1">
      <formula>#REF!="DU et autres"</formula>
    </cfRule>
  </conditionalFormatting>
  <conditionalFormatting sqref="B39:C39 B25:C27 C32:C33">
    <cfRule type="expression" dxfId="44" priority="52" stopIfTrue="1">
      <formula>#REF!="DU et autres"</formula>
    </cfRule>
    <cfRule type="expression" dxfId="43" priority="53" stopIfTrue="1">
      <formula>#REF!="AGREG"</formula>
    </cfRule>
    <cfRule type="expression" dxfId="42" priority="54" stopIfTrue="1">
      <formula>#REF!="Master"</formula>
    </cfRule>
  </conditionalFormatting>
  <conditionalFormatting sqref="A39">
    <cfRule type="expression" dxfId="41" priority="46" stopIfTrue="1">
      <formula>#REF!="AGREG"</formula>
    </cfRule>
    <cfRule type="expression" dxfId="40" priority="47" stopIfTrue="1">
      <formula>#REF!="Master"</formula>
    </cfRule>
    <cfRule type="expression" dxfId="39" priority="48" stopIfTrue="1">
      <formula>#REF!="DU et autres"</formula>
    </cfRule>
  </conditionalFormatting>
  <conditionalFormatting sqref="A35:A37">
    <cfRule type="expression" dxfId="38" priority="40" stopIfTrue="1">
      <formula>#REF!="AGREG"</formula>
    </cfRule>
    <cfRule type="expression" dxfId="37" priority="41" stopIfTrue="1">
      <formula>#REF!="Master"</formula>
    </cfRule>
    <cfRule type="expression" dxfId="36" priority="42" stopIfTrue="1">
      <formula>#REF!="DU et autres"</formula>
    </cfRule>
  </conditionalFormatting>
  <conditionalFormatting sqref="B35:C35 C36:C37">
    <cfRule type="expression" dxfId="35" priority="43" stopIfTrue="1">
      <formula>#REF!="DU et autres"</formula>
    </cfRule>
    <cfRule type="expression" dxfId="34" priority="44" stopIfTrue="1">
      <formula>#REF!="AGREG"</formula>
    </cfRule>
    <cfRule type="expression" dxfId="33" priority="45" stopIfTrue="1">
      <formula>#REF!="Master"</formula>
    </cfRule>
  </conditionalFormatting>
  <conditionalFormatting sqref="A28">
    <cfRule type="expression" dxfId="32" priority="34" stopIfTrue="1">
      <formula>#REF!="AGREG"</formula>
    </cfRule>
    <cfRule type="expression" dxfId="31" priority="35" stopIfTrue="1">
      <formula>#REF!="Master"</formula>
    </cfRule>
    <cfRule type="expression" dxfId="30" priority="36" stopIfTrue="1">
      <formula>#REF!="DU et autres"</formula>
    </cfRule>
  </conditionalFormatting>
  <conditionalFormatting sqref="C28">
    <cfRule type="expression" dxfId="29" priority="37" stopIfTrue="1">
      <formula>#REF!="DU et autres"</formula>
    </cfRule>
    <cfRule type="expression" dxfId="28" priority="38" stopIfTrue="1">
      <formula>#REF!="AGREG"</formula>
    </cfRule>
    <cfRule type="expression" dxfId="27" priority="39" stopIfTrue="1">
      <formula>#REF!="Master"</formula>
    </cfRule>
  </conditionalFormatting>
  <conditionalFormatting sqref="A29">
    <cfRule type="expression" dxfId="26" priority="28" stopIfTrue="1">
      <formula>#REF!="AGREG"</formula>
    </cfRule>
    <cfRule type="expression" dxfId="25" priority="29" stopIfTrue="1">
      <formula>#REF!="Master"</formula>
    </cfRule>
    <cfRule type="expression" dxfId="24" priority="30" stopIfTrue="1">
      <formula>#REF!="DU et autres"</formula>
    </cfRule>
  </conditionalFormatting>
  <conditionalFormatting sqref="C29">
    <cfRule type="expression" dxfId="23" priority="31" stopIfTrue="1">
      <formula>#REF!="DU et autres"</formula>
    </cfRule>
    <cfRule type="expression" dxfId="22" priority="32" stopIfTrue="1">
      <formula>#REF!="AGREG"</formula>
    </cfRule>
    <cfRule type="expression" dxfId="21" priority="33" stopIfTrue="1">
      <formula>#REF!="Master"</formula>
    </cfRule>
  </conditionalFormatting>
  <conditionalFormatting sqref="A46:B46 A51:B51 A56:B56 A61:B61 A67:B68 A77:B77">
    <cfRule type="expression" dxfId="20" priority="22" stopIfTrue="1">
      <formula>#REF!="AGREG"</formula>
    </cfRule>
    <cfRule type="expression" dxfId="19" priority="23" stopIfTrue="1">
      <formula>#REF!="Master"</formula>
    </cfRule>
    <cfRule type="expression" dxfId="18" priority="24" stopIfTrue="1">
      <formula>#REF!="DU et autres"</formula>
    </cfRule>
  </conditionalFormatting>
  <conditionalFormatting sqref="C61 C46 C51 C56 C67:C68 C77">
    <cfRule type="expression" dxfId="17" priority="25" stopIfTrue="1">
      <formula>#REF!="DU et autres"</formula>
    </cfRule>
    <cfRule type="expression" dxfId="16" priority="26" stopIfTrue="1">
      <formula>#REF!="AGREG"</formula>
    </cfRule>
    <cfRule type="expression" dxfId="15" priority="27" stopIfTrue="1">
      <formula>#REF!="Master"</formula>
    </cfRule>
  </conditionalFormatting>
  <conditionalFormatting sqref="A69">
    <cfRule type="expression" dxfId="14" priority="10" stopIfTrue="1">
      <formula>#REF!="AGREG"</formula>
    </cfRule>
    <cfRule type="expression" dxfId="13" priority="11" stopIfTrue="1">
      <formula>#REF!="Master"</formula>
    </cfRule>
    <cfRule type="expression" dxfId="12" priority="12" stopIfTrue="1">
      <formula>#REF!="DU et autres"</formula>
    </cfRule>
  </conditionalFormatting>
  <conditionalFormatting sqref="B69:C69">
    <cfRule type="expression" dxfId="11" priority="13" stopIfTrue="1">
      <formula>#REF!="DU et autres"</formula>
    </cfRule>
    <cfRule type="expression" dxfId="10" priority="14" stopIfTrue="1">
      <formula>#REF!="AGREG"</formula>
    </cfRule>
    <cfRule type="expression" dxfId="9" priority="15" stopIfTrue="1">
      <formula>#REF!="Master"</formula>
    </cfRule>
  </conditionalFormatting>
  <conditionalFormatting sqref="A73">
    <cfRule type="expression" dxfId="8" priority="4" stopIfTrue="1">
      <formula>#REF!="AGREG"</formula>
    </cfRule>
    <cfRule type="expression" dxfId="7" priority="5" stopIfTrue="1">
      <formula>#REF!="Master"</formula>
    </cfRule>
    <cfRule type="expression" dxfId="6" priority="6" stopIfTrue="1">
      <formula>#REF!="DU et autres"</formula>
    </cfRule>
  </conditionalFormatting>
  <conditionalFormatting sqref="B73">
    <cfRule type="expression" dxfId="5" priority="7" stopIfTrue="1">
      <formula>#REF!="DU et autres"</formula>
    </cfRule>
    <cfRule type="expression" dxfId="4" priority="8" stopIfTrue="1">
      <formula>#REF!="AGREG"</formula>
    </cfRule>
    <cfRule type="expression" dxfId="3" priority="9" stopIfTrue="1">
      <formula>#REF!="Master"</formula>
    </cfRule>
  </conditionalFormatting>
  <conditionalFormatting sqref="C73">
    <cfRule type="expression" dxfId="2" priority="1" stopIfTrue="1">
      <formula>#REF!="DU et autres"</formula>
    </cfRule>
    <cfRule type="expression" dxfId="1" priority="2" stopIfTrue="1">
      <formula>#REF!="AGREG"</formula>
    </cfRule>
    <cfRule type="expression" dxfId="0" priority="3" stopIfTrue="1">
      <formula>#REF!="Master"</formula>
    </cfRule>
  </conditionalFormatting>
  <dataValidations count="3">
    <dataValidation type="list" allowBlank="1" showInputMessage="1" showErrorMessage="1" sqref="D6:D7 D63:D65 D79:D81 D48:D54 D56:D60 D11 D16 D21 D32:D33 D36:D39 D41:D42 D70:D71 D74:D75 D28" xr:uid="{00000000-0002-0000-0000-000000000000}">
      <formula1>"dossier,QCM,dissertation,travaux,DISPENSE,report note TD,"</formula1>
    </dataValidation>
    <dataValidation type="list" allowBlank="1" showInputMessage="1" showErrorMessage="1" sqref="E6:E7 E11:E12 E79:E81 E48:E54 E56:E60 E16:E17 E21:E22 E28:E29 E32:E33 E36:E39 E41:E42 E70:E71 E74:E75 E63:E65" xr:uid="{00000000-0002-0000-0000-000001000000}">
      <formula1>"24H,48H,72H"</formula1>
    </dataValidation>
    <dataValidation type="list" allowBlank="1" showInputMessage="1" showErrorMessage="1" sqref="K52" xr:uid="{00000000-0002-0000-0000-000002000000}">
      <formula1>"CM,TD,TIC,langues,stage"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Cyril Magnon-pujo</cp:lastModifiedBy>
  <dcterms:created xsi:type="dcterms:W3CDTF">2020-04-29T17:26:02Z</dcterms:created>
  <dcterms:modified xsi:type="dcterms:W3CDTF">2020-05-20T13:17:23Z</dcterms:modified>
</cp:coreProperties>
</file>