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vere\Desktop\"/>
    </mc:Choice>
  </mc:AlternateContent>
  <xr:revisionPtr revIDLastSave="0" documentId="13_ncr:1_{167566FD-3A1D-4D89-8BC3-CC7438AE6B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2 MIASH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I3" i="2"/>
  <c r="J3" i="2" s="1"/>
  <c r="I2" i="2"/>
  <c r="J2" i="2" s="1"/>
  <c r="I1" i="2"/>
  <c r="I9" i="2" l="1"/>
  <c r="J6" i="2" s="1"/>
</calcChain>
</file>

<file path=xl/sharedStrings.xml><?xml version="1.0" encoding="utf-8"?>
<sst xmlns="http://schemas.openxmlformats.org/spreadsheetml/2006/main" count="121" uniqueCount="73">
  <si>
    <t>UE</t>
  </si>
  <si>
    <t>OUTILS MATHEMATIQUES POUR SHS 3</t>
  </si>
  <si>
    <t>2ADMA013</t>
  </si>
  <si>
    <t>Algèbre linéaire 2 - Systèmes d'équations linéaires - Diagonalisation de matrices</t>
  </si>
  <si>
    <t>CM</t>
  </si>
  <si>
    <t>2ADMA023</t>
  </si>
  <si>
    <t>Probabilités</t>
  </si>
  <si>
    <t>2ADMA033</t>
  </si>
  <si>
    <t>TIC</t>
  </si>
  <si>
    <t>INFORMATIQUE 3</t>
  </si>
  <si>
    <t>2ADMB013</t>
  </si>
  <si>
    <t>Algorithmie - Programmation  3</t>
  </si>
  <si>
    <t>2ADMB023</t>
  </si>
  <si>
    <t>2ADMB033</t>
  </si>
  <si>
    <t>Bases de Données  1</t>
  </si>
  <si>
    <t>STATISTIQUE 1</t>
  </si>
  <si>
    <t>2ADMC013</t>
  </si>
  <si>
    <t>Statistiques descriptives 1</t>
  </si>
  <si>
    <t>2ADMC023</t>
  </si>
  <si>
    <t>TD</t>
  </si>
  <si>
    <t>TRANSVERSALE</t>
  </si>
  <si>
    <t xml:space="preserve"> </t>
  </si>
  <si>
    <t>2JTRCLE3</t>
  </si>
  <si>
    <t>Langues (1 langue au choix) &gt;&gt;</t>
  </si>
  <si>
    <t>langues</t>
  </si>
  <si>
    <t>2JTRTIC3</t>
  </si>
  <si>
    <r>
      <t>Technologies de l'Information et de la Communication (TIC)</t>
    </r>
    <r>
      <rPr>
        <b/>
        <sz val="12"/>
        <rFont val="Calibri"/>
        <family val="2"/>
      </rPr>
      <t>***</t>
    </r>
  </si>
  <si>
    <t>2ADMUEA4</t>
  </si>
  <si>
    <t>STATISTIQUE 2</t>
  </si>
  <si>
    <t>2ADMA014</t>
  </si>
  <si>
    <t>Statistiques descriptives 2</t>
  </si>
  <si>
    <t>2ADMA024</t>
  </si>
  <si>
    <t>2ADMUEB4</t>
  </si>
  <si>
    <t>INFORMATIQUE 4</t>
  </si>
  <si>
    <t>2ADMB014</t>
  </si>
  <si>
    <t>Bases de Données 2</t>
  </si>
  <si>
    <t>2ADMB024</t>
  </si>
  <si>
    <t>Algorithmie - Programmation  4</t>
  </si>
  <si>
    <t>2ADMUEC4</t>
  </si>
  <si>
    <t>STATISTIQUE 3</t>
  </si>
  <si>
    <t>2ADMC014</t>
  </si>
  <si>
    <t>Analyse des données</t>
  </si>
  <si>
    <t>2ADMC024</t>
  </si>
  <si>
    <t>2ADMUET4</t>
  </si>
  <si>
    <t>2JTRCLE4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</si>
  <si>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</si>
  <si>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</si>
  <si>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</si>
  <si>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</si>
  <si>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</si>
  <si>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</si>
  <si>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ASSP</t>
  </si>
  <si>
    <t>MCC ALTERNATIVES - SESSION 2 - LICENCE 2eme ANNEE MIASHS</t>
  </si>
  <si>
    <t>SEMESTRE 3 MIASHS</t>
  </si>
  <si>
    <t>SEMESTRE 4 MIASHS</t>
  </si>
  <si>
    <t>UE ECONOMIE / UE GEOGRAPHIE / UE HISTOIRE / INFO COM / PSYCHOLOGIE / SC COGNITIVES / SC DU LANGAGE / SOCIOLOGIE</t>
  </si>
  <si>
    <t>travaux</t>
  </si>
  <si>
    <t>48H</t>
  </si>
  <si>
    <t>²</t>
  </si>
  <si>
    <t>Transmission du sujet au 8 juillet pour une remise le 11 juillet</t>
  </si>
  <si>
    <t>3/7/20 au 8/7/20</t>
  </si>
  <si>
    <t xml:space="preserve">Sujet composé d’exercices d’algèbre linéaire et de questions sur la programmation R de méthodes d’analyse de données dans le cadre d’un cas d’étude. Le rendu consiste en la correction détaillée des exercices et en les réponses/analyses détaillées sur le code R et les résultats obtenus sur un cas d’étude. L’étudiant enverra les photos de sa copie par mail. </t>
  </si>
  <si>
    <t xml:space="preserve">Une serie d'exercices theoriques et sous le logiciel R </t>
  </si>
  <si>
    <t>du 2 au 7 Juillet 2020</t>
  </si>
  <si>
    <t>QCM</t>
  </si>
  <si>
    <t>24H</t>
  </si>
  <si>
    <t>une série d'exercices</t>
  </si>
  <si>
    <t>du 8/07 12h au 9/07 12h</t>
  </si>
  <si>
    <t>du 6/07 12h au 7/07 12h</t>
  </si>
  <si>
    <t>2/07 10h au 3/07 10h</t>
  </si>
  <si>
    <t>45 mn</t>
  </si>
  <si>
    <t>03/07, 45 mn</t>
  </si>
  <si>
    <t>mise à dispo des consignes 02/07 10 h
et date de retour 04/07 10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</si>
</sst>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.5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strike/>
      <sz val="11"/>
      <color rgb="FFFF0000"/>
      <name val="Calibri Light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name val="Calibri Light"/>
      <family val="2"/>
      <charset val="1"/>
    </font>
    <font>
      <sz val="11"/>
      <name val="Calibri Light"/>
      <family val="2"/>
      <charset val="1"/>
    </font>
    <font>
      <sz val="9"/>
      <name val="Calibri Ligh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0" fillId="0" borderId="0"/>
    <xf numFmtId="0" fontId="21" fillId="0" borderId="0"/>
  </cellStyleXfs>
  <cellXfs count="127">
    <xf numFmtId="0" fontId="0" fillId="0" borderId="0" xfId="0"/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8" xfId="2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/>
      <protection locked="0"/>
    </xf>
    <xf numFmtId="1" fontId="19" fillId="0" borderId="0" xfId="2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1" fontId="15" fillId="0" borderId="0" xfId="2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15" fillId="2" borderId="9" xfId="2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8" fillId="2" borderId="9" xfId="2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</xf>
    <xf numFmtId="0" fontId="18" fillId="0" borderId="12" xfId="2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8" fillId="0" borderId="11" xfId="2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18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18" fillId="0" borderId="8" xfId="2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18" fillId="0" borderId="8" xfId="2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14" fontId="12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23" fillId="0" borderId="8" xfId="4" applyFont="1" applyBorder="1" applyAlignment="1" applyProtection="1">
      <alignment vertical="center" wrapText="1"/>
      <protection locked="0"/>
    </xf>
    <xf numFmtId="0" fontId="22" fillId="0" borderId="8" xfId="3" applyFont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4" xfId="2" applyFont="1" applyFill="1" applyBorder="1" applyAlignment="1" applyProtection="1">
      <alignment horizontal="left" vertical="center" wrapText="1"/>
      <protection locked="0"/>
    </xf>
    <xf numFmtId="0" fontId="6" fillId="2" borderId="5" xfId="2" applyFont="1" applyFill="1" applyBorder="1" applyAlignment="1" applyProtection="1">
      <alignment horizontal="left" vertical="center" wrapText="1"/>
      <protection locked="0"/>
    </xf>
    <xf numFmtId="0" fontId="6" fillId="2" borderId="6" xfId="2" applyFont="1" applyFill="1" applyBorder="1" applyAlignment="1" applyProtection="1">
      <alignment horizontal="left" vertical="center" wrapText="1"/>
      <protection locked="0"/>
    </xf>
    <xf numFmtId="0" fontId="18" fillId="0" borderId="12" xfId="2" applyFont="1" applyFill="1" applyBorder="1" applyAlignment="1" applyProtection="1">
      <alignment horizontal="center" vertical="center" wrapText="1"/>
      <protection locked="0"/>
    </xf>
    <xf numFmtId="0" fontId="18" fillId="0" borderId="13" xfId="2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22" fillId="0" borderId="12" xfId="3" applyFont="1" applyBorder="1" applyAlignment="1" applyProtection="1">
      <alignment horizontal="center" vertical="center" wrapText="1"/>
    </xf>
    <xf numFmtId="0" fontId="22" fillId="0" borderId="13" xfId="3" applyFont="1" applyBorder="1" applyAlignment="1" applyProtection="1">
      <alignment horizontal="center" vertical="center" wrapText="1"/>
    </xf>
    <xf numFmtId="0" fontId="24" fillId="0" borderId="12" xfId="3" applyFont="1" applyBorder="1" applyAlignment="1" applyProtection="1">
      <alignment horizontal="center" vertical="center" wrapText="1"/>
    </xf>
    <xf numFmtId="0" fontId="24" fillId="0" borderId="14" xfId="3" applyFont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wrapText="1"/>
    </xf>
  </cellXfs>
  <cellStyles count="5">
    <cellStyle name="Normal" xfId="0" builtinId="0"/>
    <cellStyle name="Normal 11" xfId="1" xr:uid="{00000000-0005-0000-0000-000001000000}"/>
    <cellStyle name="Normal 2" xfId="3" xr:uid="{00000000-0005-0000-0000-000002000000}"/>
    <cellStyle name="Normal 2 2" xfId="2" xr:uid="{00000000-0005-0000-0000-000003000000}"/>
    <cellStyle name="Texte explicatif 2" xfId="4" xr:uid="{00000000-0005-0000-0000-000004000000}"/>
  </cellStyles>
  <dxfs count="45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B1" workbookViewId="0">
      <selection activeCell="K2" sqref="K2"/>
    </sheetView>
  </sheetViews>
  <sheetFormatPr baseColWidth="10" defaultColWidth="11.44140625" defaultRowHeight="15.6" outlineLevelCol="1" x14ac:dyDescent="0.3"/>
  <cols>
    <col min="1" max="1" width="15.44140625" style="50" customWidth="1" outlineLevel="1"/>
    <col min="2" max="2" width="7.5546875" style="21" customWidth="1"/>
    <col min="3" max="3" width="49.88671875" style="21" customWidth="1"/>
    <col min="4" max="4" width="27" style="13" customWidth="1"/>
    <col min="5" max="5" width="20.77734375" style="13" customWidth="1"/>
    <col min="6" max="6" width="22.88671875" style="13" customWidth="1"/>
    <col min="7" max="7" width="31.88671875" style="13" customWidth="1"/>
    <col min="8" max="8" width="16.6640625" style="13" hidden="1" customWidth="1" outlineLevel="1"/>
    <col min="9" max="9" width="9.88671875" style="13" hidden="1" customWidth="1" outlineLevel="1"/>
    <col min="10" max="10" width="6.5546875" style="13" hidden="1" customWidth="1" outlineLevel="1"/>
    <col min="11" max="11" width="40" style="100" customWidth="1" collapsed="1"/>
    <col min="12" max="12" width="15.5546875" style="21" bestFit="1" customWidth="1"/>
    <col min="13" max="16384" width="11.44140625" style="21"/>
  </cols>
  <sheetData>
    <row r="1" spans="1:14" s="12" customFormat="1" ht="47.4" thickBot="1" x14ac:dyDescent="0.35">
      <c r="A1" s="7" t="s">
        <v>51</v>
      </c>
      <c r="B1" s="8"/>
      <c r="C1" s="107" t="s">
        <v>52</v>
      </c>
      <c r="D1" s="108"/>
      <c r="E1" s="108"/>
      <c r="F1" s="109"/>
      <c r="G1" s="7" t="s">
        <v>45</v>
      </c>
      <c r="H1" s="9" t="s">
        <v>46</v>
      </c>
      <c r="I1" s="10" t="e">
        <f>(#REF!+#REF!)/F2</f>
        <v>#REF!</v>
      </c>
      <c r="J1" s="11"/>
      <c r="K1" s="97"/>
    </row>
    <row r="2" spans="1:14" s="16" customFormat="1" ht="65.400000000000006" customHeight="1" thickBot="1" x14ac:dyDescent="0.35">
      <c r="A2" s="110" t="s">
        <v>53</v>
      </c>
      <c r="B2" s="111"/>
      <c r="C2" s="111"/>
      <c r="D2" s="51" t="s">
        <v>47</v>
      </c>
      <c r="E2" s="52" t="s">
        <v>48</v>
      </c>
      <c r="F2" s="53" t="s">
        <v>49</v>
      </c>
      <c r="G2" s="52" t="s">
        <v>50</v>
      </c>
      <c r="H2" s="13" t="s">
        <v>4</v>
      </c>
      <c r="I2" s="13">
        <f>21*12+7</f>
        <v>259</v>
      </c>
      <c r="J2" s="14" t="e">
        <f>I2/#REF!</f>
        <v>#REF!</v>
      </c>
      <c r="K2" s="98"/>
    </row>
    <row r="3" spans="1:14" ht="18.75" customHeight="1" thickBot="1" x14ac:dyDescent="0.35">
      <c r="A3" s="17"/>
      <c r="B3" s="18"/>
      <c r="C3" s="18"/>
      <c r="D3" s="19"/>
      <c r="E3" s="19"/>
      <c r="F3" s="19"/>
      <c r="G3" s="20"/>
      <c r="H3" s="13" t="s">
        <v>19</v>
      </c>
      <c r="I3" s="13">
        <f>17.5*12+21*3+7</f>
        <v>280</v>
      </c>
      <c r="J3" s="14" t="e">
        <f>I3/#REF!</f>
        <v>#REF!</v>
      </c>
      <c r="K3" s="98"/>
      <c r="L3" s="16"/>
    </row>
    <row r="4" spans="1:14" s="26" customFormat="1" ht="18.75" customHeight="1" thickBot="1" x14ac:dyDescent="0.35">
      <c r="A4" s="63"/>
      <c r="B4" s="63" t="s">
        <v>0</v>
      </c>
      <c r="C4" s="66" t="s">
        <v>1</v>
      </c>
      <c r="D4" s="67"/>
      <c r="E4" s="67"/>
      <c r="F4" s="67"/>
      <c r="G4" s="68"/>
      <c r="H4" s="22"/>
      <c r="I4" s="22"/>
      <c r="J4" s="23"/>
      <c r="K4" s="99"/>
      <c r="L4" s="25"/>
    </row>
    <row r="5" spans="1:14" x14ac:dyDescent="0.3">
      <c r="A5" s="1"/>
      <c r="B5" s="2"/>
      <c r="C5" s="3"/>
      <c r="D5" s="27"/>
      <c r="E5" s="27"/>
      <c r="F5" s="28"/>
      <c r="G5" s="20"/>
    </row>
    <row r="6" spans="1:14" ht="28.8" x14ac:dyDescent="0.3">
      <c r="A6" s="4" t="s">
        <v>2</v>
      </c>
      <c r="B6" s="4" t="s">
        <v>4</v>
      </c>
      <c r="C6" s="69" t="s">
        <v>3</v>
      </c>
      <c r="D6" s="30" t="s">
        <v>56</v>
      </c>
      <c r="E6" s="30"/>
      <c r="F6" s="96" t="s">
        <v>69</v>
      </c>
      <c r="G6" s="95" t="s">
        <v>66</v>
      </c>
      <c r="H6" s="13" t="s">
        <v>4</v>
      </c>
      <c r="I6" s="13">
        <f>21*10+7</f>
        <v>217</v>
      </c>
      <c r="J6" s="14">
        <f>I6/I9</f>
        <v>1</v>
      </c>
    </row>
    <row r="7" spans="1:14" x14ac:dyDescent="0.3">
      <c r="A7" s="4" t="s">
        <v>5</v>
      </c>
      <c r="B7" s="4" t="s">
        <v>4</v>
      </c>
      <c r="C7" s="61" t="s">
        <v>6</v>
      </c>
      <c r="D7" s="116" t="s">
        <v>56</v>
      </c>
      <c r="E7" s="116"/>
      <c r="F7" s="118" t="s">
        <v>68</v>
      </c>
      <c r="G7" s="120" t="s">
        <v>66</v>
      </c>
      <c r="J7" s="14"/>
    </row>
    <row r="8" spans="1:14" x14ac:dyDescent="0.3">
      <c r="A8" s="4" t="s">
        <v>7</v>
      </c>
      <c r="B8" s="4" t="s">
        <v>8</v>
      </c>
      <c r="C8" s="61" t="s">
        <v>6</v>
      </c>
      <c r="D8" s="117"/>
      <c r="E8" s="117"/>
      <c r="F8" s="119"/>
      <c r="G8" s="121"/>
      <c r="J8" s="14"/>
    </row>
    <row r="9" spans="1:14" s="35" customFormat="1" ht="16.2" thickBot="1" x14ac:dyDescent="0.35">
      <c r="A9" s="29"/>
      <c r="B9" s="32"/>
      <c r="C9" s="28"/>
      <c r="D9" s="33"/>
      <c r="E9" s="28"/>
      <c r="F9" s="28"/>
      <c r="G9" s="20"/>
      <c r="H9" s="13"/>
      <c r="I9" s="13">
        <f>SUM(I6:I8)</f>
        <v>217</v>
      </c>
      <c r="J9" s="13"/>
      <c r="K9" s="101"/>
    </row>
    <row r="10" spans="1:14" s="35" customFormat="1" ht="16.2" thickBot="1" x14ac:dyDescent="0.35">
      <c r="A10" s="58"/>
      <c r="B10" s="59" t="s">
        <v>0</v>
      </c>
      <c r="C10" s="60" t="s">
        <v>9</v>
      </c>
      <c r="D10" s="56"/>
      <c r="E10" s="52"/>
      <c r="F10" s="52"/>
      <c r="G10" s="57"/>
      <c r="H10" s="34"/>
      <c r="I10" s="34"/>
      <c r="J10" s="34"/>
      <c r="K10" s="101"/>
    </row>
    <row r="11" spans="1:14" s="35" customFormat="1" x14ac:dyDescent="0.3">
      <c r="A11" s="1"/>
      <c r="B11" s="2"/>
      <c r="C11" s="3"/>
      <c r="D11" s="33"/>
      <c r="E11" s="28"/>
      <c r="F11" s="28"/>
      <c r="G11" s="20"/>
      <c r="H11" s="34"/>
      <c r="I11" s="34"/>
      <c r="J11" s="34"/>
      <c r="K11" s="101"/>
    </row>
    <row r="12" spans="1:14" s="35" customFormat="1" x14ac:dyDescent="0.3">
      <c r="A12" s="4" t="s">
        <v>10</v>
      </c>
      <c r="B12" s="4" t="s">
        <v>4</v>
      </c>
      <c r="C12" s="61" t="s">
        <v>11</v>
      </c>
      <c r="D12" s="116" t="s">
        <v>64</v>
      </c>
      <c r="E12" s="116" t="s">
        <v>65</v>
      </c>
      <c r="F12" s="116"/>
      <c r="G12" s="120" t="s">
        <v>71</v>
      </c>
      <c r="H12" s="34"/>
      <c r="I12" s="34"/>
      <c r="J12" s="34"/>
      <c r="K12" s="104"/>
      <c r="N12" s="35" t="s">
        <v>58</v>
      </c>
    </row>
    <row r="13" spans="1:14" s="35" customFormat="1" x14ac:dyDescent="0.3">
      <c r="A13" s="4" t="s">
        <v>12</v>
      </c>
      <c r="B13" s="87" t="s">
        <v>8</v>
      </c>
      <c r="C13" s="61" t="s">
        <v>11</v>
      </c>
      <c r="D13" s="117"/>
      <c r="E13" s="117"/>
      <c r="F13" s="117"/>
      <c r="G13" s="121"/>
      <c r="H13" s="34"/>
      <c r="I13" s="34"/>
      <c r="J13" s="34"/>
      <c r="K13" s="101"/>
    </row>
    <row r="14" spans="1:14" s="35" customFormat="1" ht="27.6" x14ac:dyDescent="0.3">
      <c r="A14" s="4" t="s">
        <v>13</v>
      </c>
      <c r="B14" s="4" t="s">
        <v>8</v>
      </c>
      <c r="C14" s="89" t="s">
        <v>14</v>
      </c>
      <c r="D14" s="88" t="s">
        <v>56</v>
      </c>
      <c r="E14" s="94" t="s">
        <v>57</v>
      </c>
      <c r="F14" s="88"/>
      <c r="G14" s="126" t="s">
        <v>72</v>
      </c>
      <c r="H14" s="34"/>
      <c r="I14" s="34"/>
      <c r="J14" s="34"/>
    </row>
    <row r="15" spans="1:14" s="16" customFormat="1" ht="16.2" thickBot="1" x14ac:dyDescent="0.35">
      <c r="A15" s="29"/>
      <c r="B15" s="37"/>
      <c r="C15" s="38"/>
      <c r="D15" s="33"/>
      <c r="E15" s="28"/>
      <c r="F15" s="28"/>
      <c r="G15" s="13"/>
      <c r="H15" s="15"/>
      <c r="I15" s="15"/>
      <c r="J15" s="15"/>
      <c r="K15" s="98"/>
    </row>
    <row r="16" spans="1:14" s="16" customFormat="1" ht="16.2" thickBot="1" x14ac:dyDescent="0.35">
      <c r="A16" s="58"/>
      <c r="B16" s="59" t="s">
        <v>0</v>
      </c>
      <c r="C16" s="60" t="s">
        <v>15</v>
      </c>
      <c r="D16" s="56"/>
      <c r="E16" s="52"/>
      <c r="F16" s="52"/>
      <c r="G16" s="57"/>
      <c r="H16" s="15"/>
      <c r="I16" s="15"/>
      <c r="J16" s="15"/>
      <c r="K16" s="98"/>
    </row>
    <row r="17" spans="1:11" s="16" customFormat="1" x14ac:dyDescent="0.3">
      <c r="A17" s="1"/>
      <c r="B17" s="2"/>
      <c r="C17" s="3"/>
      <c r="D17" s="39"/>
      <c r="E17" s="40"/>
      <c r="F17" s="40"/>
      <c r="G17" s="20"/>
      <c r="H17" s="15"/>
      <c r="I17" s="15"/>
      <c r="J17" s="15"/>
      <c r="K17" s="98"/>
    </row>
    <row r="18" spans="1:11" x14ac:dyDescent="0.3">
      <c r="A18" s="4" t="s">
        <v>16</v>
      </c>
      <c r="B18" s="4" t="s">
        <v>4</v>
      </c>
      <c r="C18" s="61" t="s">
        <v>17</v>
      </c>
      <c r="D18" s="116" t="s">
        <v>56</v>
      </c>
      <c r="E18" s="116"/>
      <c r="F18" s="118" t="s">
        <v>63</v>
      </c>
      <c r="G18" s="116" t="s">
        <v>62</v>
      </c>
      <c r="K18" s="102"/>
    </row>
    <row r="19" spans="1:11" x14ac:dyDescent="0.3">
      <c r="A19" s="4" t="s">
        <v>18</v>
      </c>
      <c r="B19" s="4" t="s">
        <v>8</v>
      </c>
      <c r="C19" s="61" t="s">
        <v>17</v>
      </c>
      <c r="D19" s="117"/>
      <c r="E19" s="117"/>
      <c r="F19" s="119"/>
      <c r="G19" s="117"/>
    </row>
    <row r="20" spans="1:11" ht="16.2" thickBot="1" x14ac:dyDescent="0.35">
      <c r="A20" s="29"/>
      <c r="B20" s="41"/>
      <c r="C20" s="42"/>
      <c r="D20" s="41"/>
      <c r="E20" s="41"/>
      <c r="F20" s="28"/>
      <c r="G20" s="20"/>
    </row>
    <row r="21" spans="1:11" s="26" customFormat="1" ht="31.8" customHeight="1" thickBot="1" x14ac:dyDescent="0.35">
      <c r="A21" s="55"/>
      <c r="B21" s="70" t="s">
        <v>0</v>
      </c>
      <c r="C21" s="113" t="s">
        <v>55</v>
      </c>
      <c r="D21" s="114"/>
      <c r="E21" s="114"/>
      <c r="F21" s="114"/>
      <c r="G21" s="115"/>
      <c r="H21" s="22"/>
      <c r="I21" s="22"/>
      <c r="J21" s="22"/>
      <c r="K21" s="102"/>
    </row>
    <row r="22" spans="1:11" ht="16.2" thickBot="1" x14ac:dyDescent="0.35">
      <c r="A22" s="29"/>
      <c r="B22" s="41"/>
      <c r="C22" s="42"/>
      <c r="D22" s="41"/>
      <c r="E22" s="41"/>
      <c r="F22" s="54"/>
      <c r="G22" s="20"/>
    </row>
    <row r="23" spans="1:11" s="16" customFormat="1" ht="16.2" thickBot="1" x14ac:dyDescent="0.35">
      <c r="A23" s="63"/>
      <c r="B23" s="64" t="s">
        <v>0</v>
      </c>
      <c r="C23" s="65" t="s">
        <v>20</v>
      </c>
      <c r="D23" s="56"/>
      <c r="E23" s="52"/>
      <c r="F23" s="52"/>
      <c r="G23" s="57"/>
      <c r="H23" s="15"/>
      <c r="I23" s="15"/>
      <c r="J23" s="15"/>
      <c r="K23" s="98"/>
    </row>
    <row r="24" spans="1:11" s="16" customFormat="1" x14ac:dyDescent="0.3">
      <c r="A24" s="6"/>
      <c r="B24" s="2"/>
      <c r="C24" s="3" t="s">
        <v>21</v>
      </c>
      <c r="D24" s="39"/>
      <c r="E24" s="40"/>
      <c r="F24" s="40"/>
      <c r="G24" s="20"/>
      <c r="H24" s="15"/>
      <c r="I24" s="15"/>
      <c r="J24" s="15"/>
      <c r="K24" s="98"/>
    </row>
    <row r="25" spans="1:11" x14ac:dyDescent="0.3">
      <c r="A25" s="4" t="s">
        <v>22</v>
      </c>
      <c r="B25" s="4" t="s">
        <v>24</v>
      </c>
      <c r="C25" s="62" t="s">
        <v>23</v>
      </c>
      <c r="D25" s="30"/>
      <c r="E25" s="30"/>
      <c r="F25" s="36"/>
      <c r="G25" s="31"/>
    </row>
    <row r="26" spans="1:11" ht="31.2" x14ac:dyDescent="0.3">
      <c r="A26" s="4" t="s">
        <v>25</v>
      </c>
      <c r="B26" s="4" t="s">
        <v>8</v>
      </c>
      <c r="C26" s="62" t="s">
        <v>26</v>
      </c>
      <c r="D26" s="30"/>
      <c r="E26" s="30"/>
      <c r="F26" s="36"/>
      <c r="G26" s="31"/>
    </row>
    <row r="27" spans="1:11" ht="16.2" thickBot="1" x14ac:dyDescent="0.35">
      <c r="A27" s="29"/>
      <c r="B27" s="43"/>
      <c r="C27" s="44"/>
      <c r="D27" s="43"/>
      <c r="E27" s="43"/>
      <c r="F27" s="45"/>
      <c r="G27" s="46"/>
    </row>
    <row r="28" spans="1:11" ht="64.8" customHeight="1" thickBot="1" x14ac:dyDescent="0.35">
      <c r="A28" s="112" t="s">
        <v>54</v>
      </c>
      <c r="B28" s="112"/>
      <c r="C28" s="112"/>
      <c r="D28" s="51" t="s">
        <v>47</v>
      </c>
      <c r="E28" s="52" t="s">
        <v>48</v>
      </c>
      <c r="F28" s="53" t="s">
        <v>49</v>
      </c>
      <c r="G28" s="52" t="s">
        <v>50</v>
      </c>
    </row>
    <row r="29" spans="1:11" ht="20.25" customHeight="1" thickBot="1" x14ac:dyDescent="0.35">
      <c r="A29" s="17"/>
      <c r="B29" s="47"/>
      <c r="C29" s="19"/>
      <c r="D29" s="19"/>
      <c r="E29" s="19"/>
      <c r="F29" s="19"/>
      <c r="G29" s="20"/>
    </row>
    <row r="30" spans="1:11" s="16" customFormat="1" ht="16.2" thickBot="1" x14ac:dyDescent="0.35">
      <c r="A30" s="63" t="s">
        <v>27</v>
      </c>
      <c r="B30" s="63" t="s">
        <v>0</v>
      </c>
      <c r="C30" s="66" t="s">
        <v>28</v>
      </c>
      <c r="D30" s="52"/>
      <c r="E30" s="52"/>
      <c r="F30" s="52"/>
      <c r="G30" s="57"/>
      <c r="H30" s="15"/>
      <c r="I30" s="15"/>
      <c r="J30" s="15"/>
      <c r="K30" s="98"/>
    </row>
    <row r="31" spans="1:11" x14ac:dyDescent="0.3">
      <c r="A31" s="1"/>
      <c r="B31" s="2"/>
      <c r="C31" s="3"/>
      <c r="D31" s="28"/>
      <c r="E31" s="28"/>
      <c r="F31" s="28"/>
      <c r="G31" s="20"/>
    </row>
    <row r="32" spans="1:11" x14ac:dyDescent="0.3">
      <c r="A32" s="4" t="s">
        <v>29</v>
      </c>
      <c r="B32" s="4" t="s">
        <v>4</v>
      </c>
      <c r="C32" s="61" t="s">
        <v>30</v>
      </c>
      <c r="D32" s="116" t="s">
        <v>56</v>
      </c>
      <c r="E32" s="116"/>
      <c r="F32" s="118" t="s">
        <v>67</v>
      </c>
      <c r="G32" s="120" t="s">
        <v>66</v>
      </c>
      <c r="K32" s="102"/>
    </row>
    <row r="33" spans="1:11" x14ac:dyDescent="0.3">
      <c r="A33" s="4" t="s">
        <v>31</v>
      </c>
      <c r="B33" s="4" t="s">
        <v>8</v>
      </c>
      <c r="C33" s="61" t="s">
        <v>30</v>
      </c>
      <c r="D33" s="117"/>
      <c r="E33" s="117"/>
      <c r="F33" s="119"/>
      <c r="G33" s="121"/>
    </row>
    <row r="34" spans="1:11" ht="16.2" thickBot="1" x14ac:dyDescent="0.35">
      <c r="A34" s="1"/>
      <c r="B34" s="2"/>
      <c r="C34" s="3"/>
      <c r="D34" s="79"/>
      <c r="E34" s="79"/>
      <c r="F34" s="80"/>
      <c r="G34" s="46"/>
    </row>
    <row r="35" spans="1:11" ht="16.2" thickBot="1" x14ac:dyDescent="0.35">
      <c r="A35" s="63" t="s">
        <v>32</v>
      </c>
      <c r="B35" s="63" t="s">
        <v>0</v>
      </c>
      <c r="C35" s="66" t="s">
        <v>33</v>
      </c>
      <c r="D35" s="77"/>
      <c r="E35" s="77"/>
      <c r="F35" s="76"/>
      <c r="G35" s="57"/>
    </row>
    <row r="36" spans="1:11" s="48" customFormat="1" x14ac:dyDescent="0.3">
      <c r="A36" s="2"/>
      <c r="B36" s="2"/>
      <c r="C36" s="3"/>
      <c r="D36" s="82"/>
      <c r="E36" s="82"/>
      <c r="F36" s="86"/>
      <c r="G36" s="84"/>
      <c r="H36" s="28"/>
      <c r="I36" s="28"/>
      <c r="J36" s="28"/>
      <c r="K36" s="42"/>
    </row>
    <row r="37" spans="1:11" s="35" customFormat="1" ht="46.8" x14ac:dyDescent="0.3">
      <c r="A37" s="4" t="s">
        <v>34</v>
      </c>
      <c r="B37" s="4" t="s">
        <v>8</v>
      </c>
      <c r="C37" s="93" t="s">
        <v>35</v>
      </c>
      <c r="D37" s="90" t="s">
        <v>56</v>
      </c>
      <c r="E37" s="90"/>
      <c r="F37" s="92" t="s">
        <v>59</v>
      </c>
      <c r="G37" s="91"/>
      <c r="H37" s="34"/>
      <c r="I37" s="34"/>
      <c r="J37" s="34"/>
      <c r="K37" s="101"/>
    </row>
    <row r="38" spans="1:11" s="35" customFormat="1" x14ac:dyDescent="0.3">
      <c r="A38" s="4" t="s">
        <v>36</v>
      </c>
      <c r="B38" s="4" t="s">
        <v>8</v>
      </c>
      <c r="C38" s="61" t="s">
        <v>37</v>
      </c>
      <c r="D38" s="30" t="s">
        <v>64</v>
      </c>
      <c r="E38" s="94" t="s">
        <v>65</v>
      </c>
      <c r="F38" s="81"/>
      <c r="G38" s="31" t="s">
        <v>70</v>
      </c>
      <c r="H38" s="34"/>
      <c r="I38" s="34"/>
      <c r="J38" s="34"/>
      <c r="K38" s="101"/>
    </row>
    <row r="39" spans="1:11" s="35" customFormat="1" ht="16.2" thickBot="1" x14ac:dyDescent="0.35">
      <c r="A39" s="1"/>
      <c r="B39" s="2"/>
      <c r="C39" s="5"/>
      <c r="D39" s="33"/>
      <c r="E39" s="28"/>
      <c r="F39" s="28"/>
      <c r="G39" s="20"/>
      <c r="H39" s="34"/>
      <c r="I39" s="34"/>
      <c r="J39" s="34"/>
      <c r="K39" s="101"/>
    </row>
    <row r="40" spans="1:11" s="35" customFormat="1" ht="16.2" thickBot="1" x14ac:dyDescent="0.35">
      <c r="A40" s="63" t="s">
        <v>38</v>
      </c>
      <c r="B40" s="63" t="s">
        <v>0</v>
      </c>
      <c r="C40" s="66" t="s">
        <v>39</v>
      </c>
      <c r="D40" s="77"/>
      <c r="E40" s="77"/>
      <c r="F40" s="78"/>
      <c r="G40" s="57"/>
      <c r="H40" s="34"/>
      <c r="I40" s="34"/>
      <c r="J40" s="34"/>
      <c r="K40" s="101"/>
    </row>
    <row r="41" spans="1:11" s="85" customFormat="1" x14ac:dyDescent="0.3">
      <c r="A41" s="2"/>
      <c r="B41" s="2"/>
      <c r="C41" s="3"/>
      <c r="D41" s="82"/>
      <c r="E41" s="82"/>
      <c r="F41" s="83"/>
      <c r="G41" s="84"/>
      <c r="H41" s="20"/>
      <c r="I41" s="20"/>
      <c r="J41" s="20"/>
      <c r="K41" s="103"/>
    </row>
    <row r="42" spans="1:11" s="35" customFormat="1" ht="108" customHeight="1" x14ac:dyDescent="0.3">
      <c r="A42" s="4" t="s">
        <v>40</v>
      </c>
      <c r="B42" s="4" t="s">
        <v>4</v>
      </c>
      <c r="C42" s="61" t="s">
        <v>41</v>
      </c>
      <c r="D42" s="116" t="s">
        <v>56</v>
      </c>
      <c r="E42" s="116"/>
      <c r="F42" s="122" t="s">
        <v>60</v>
      </c>
      <c r="G42" s="124" t="s">
        <v>61</v>
      </c>
      <c r="H42" s="34"/>
      <c r="I42" s="34"/>
      <c r="J42" s="34"/>
      <c r="K42" s="104"/>
    </row>
    <row r="43" spans="1:11" s="35" customFormat="1" ht="15.6" customHeight="1" thickBot="1" x14ac:dyDescent="0.35">
      <c r="A43" s="4" t="s">
        <v>42</v>
      </c>
      <c r="B43" s="4" t="s">
        <v>8</v>
      </c>
      <c r="C43" s="61" t="s">
        <v>41</v>
      </c>
      <c r="D43" s="117"/>
      <c r="E43" s="117"/>
      <c r="F43" s="123"/>
      <c r="G43" s="125"/>
      <c r="H43" s="34"/>
      <c r="I43" s="34"/>
      <c r="J43" s="34"/>
      <c r="K43" s="101"/>
    </row>
    <row r="44" spans="1:11" s="16" customFormat="1" ht="24" customHeight="1" thickBot="1" x14ac:dyDescent="0.35">
      <c r="A44" s="29"/>
      <c r="B44" s="37"/>
      <c r="C44" s="38"/>
      <c r="D44" s="105"/>
      <c r="E44" s="105"/>
      <c r="F44" s="106"/>
      <c r="H44" s="15"/>
      <c r="I44" s="15"/>
      <c r="J44" s="15"/>
      <c r="K44" s="98"/>
    </row>
    <row r="45" spans="1:11" s="26" customFormat="1" ht="31.8" customHeight="1" thickBot="1" x14ac:dyDescent="0.35">
      <c r="A45" s="55"/>
      <c r="B45" s="70" t="s">
        <v>0</v>
      </c>
      <c r="C45" s="113" t="s">
        <v>55</v>
      </c>
      <c r="D45" s="114"/>
      <c r="E45" s="114"/>
      <c r="F45" s="114"/>
      <c r="G45" s="115"/>
      <c r="H45" s="22"/>
      <c r="I45" s="22"/>
      <c r="J45" s="22"/>
      <c r="K45" s="102"/>
    </row>
    <row r="46" spans="1:11" s="26" customFormat="1" ht="13.8" customHeight="1" thickBot="1" x14ac:dyDescent="0.35">
      <c r="A46" s="71"/>
      <c r="B46" s="72"/>
      <c r="C46" s="73"/>
      <c r="D46" s="73"/>
      <c r="E46" s="73"/>
      <c r="F46" s="73"/>
      <c r="G46" s="74"/>
      <c r="H46" s="22"/>
      <c r="I46" s="22"/>
      <c r="J46" s="22"/>
      <c r="K46" s="102"/>
    </row>
    <row r="47" spans="1:11" s="25" customFormat="1" ht="16.2" thickBot="1" x14ac:dyDescent="0.35">
      <c r="A47" s="63" t="s">
        <v>43</v>
      </c>
      <c r="B47" s="64" t="s">
        <v>0</v>
      </c>
      <c r="C47" s="65" t="s">
        <v>20</v>
      </c>
      <c r="D47" s="75"/>
      <c r="E47" s="75"/>
      <c r="F47" s="76"/>
      <c r="G47" s="76"/>
      <c r="H47" s="24"/>
      <c r="I47" s="24"/>
      <c r="J47" s="24"/>
      <c r="K47" s="99"/>
    </row>
    <row r="48" spans="1:11" x14ac:dyDescent="0.3">
      <c r="A48" s="6"/>
      <c r="B48" s="2"/>
      <c r="C48" s="3" t="s">
        <v>21</v>
      </c>
      <c r="D48" s="33"/>
      <c r="E48" s="28"/>
      <c r="F48" s="28"/>
      <c r="G48" s="20"/>
    </row>
    <row r="49" spans="1:11" x14ac:dyDescent="0.3">
      <c r="A49" s="4" t="s">
        <v>44</v>
      </c>
      <c r="B49" s="4" t="s">
        <v>24</v>
      </c>
      <c r="C49" s="62" t="s">
        <v>23</v>
      </c>
      <c r="D49" s="30"/>
      <c r="E49" s="30"/>
      <c r="F49" s="36"/>
      <c r="G49" s="31"/>
    </row>
    <row r="50" spans="1:11" x14ac:dyDescent="0.3">
      <c r="A50" s="29"/>
      <c r="B50" s="48"/>
      <c r="C50" s="49"/>
      <c r="D50" s="28"/>
      <c r="E50" s="28"/>
      <c r="F50" s="28"/>
    </row>
    <row r="51" spans="1:11" s="48" customFormat="1" x14ac:dyDescent="0.3">
      <c r="A51" s="29"/>
      <c r="D51" s="28"/>
      <c r="E51" s="28"/>
      <c r="F51" s="28"/>
      <c r="G51" s="28"/>
      <c r="H51" s="28"/>
      <c r="I51" s="28"/>
      <c r="J51" s="28"/>
      <c r="K51" s="38"/>
    </row>
  </sheetData>
  <mergeCells count="25">
    <mergeCell ref="E42:E43"/>
    <mergeCell ref="D42:D43"/>
    <mergeCell ref="F42:F43"/>
    <mergeCell ref="G42:G43"/>
    <mergeCell ref="G18:G19"/>
    <mergeCell ref="D32:D33"/>
    <mergeCell ref="E32:E33"/>
    <mergeCell ref="F32:F33"/>
    <mergeCell ref="G32:G33"/>
    <mergeCell ref="C1:F1"/>
    <mergeCell ref="A2:C2"/>
    <mergeCell ref="A28:C28"/>
    <mergeCell ref="C21:G21"/>
    <mergeCell ref="C45:G45"/>
    <mergeCell ref="E7:E8"/>
    <mergeCell ref="F7:F8"/>
    <mergeCell ref="G7:G8"/>
    <mergeCell ref="D7:D8"/>
    <mergeCell ref="D12:D13"/>
    <mergeCell ref="E12:E13"/>
    <mergeCell ref="F12:F13"/>
    <mergeCell ref="G12:G13"/>
    <mergeCell ref="D18:D19"/>
    <mergeCell ref="E18:E19"/>
    <mergeCell ref="F18:F19"/>
  </mergeCells>
  <conditionalFormatting sqref="A2 A28 D30:F30 F38 D16:F17 D10:F10">
    <cfRule type="expression" dxfId="44" priority="51">
      <formula>#REF!="DU et autres"</formula>
    </cfRule>
    <cfRule type="expression" dxfId="43" priority="52">
      <formula>#REF!="AGREG"</formula>
    </cfRule>
    <cfRule type="expression" dxfId="42" priority="53">
      <formula>#REF!="Master"</formula>
    </cfRule>
    <cfRule type="expression" dxfId="41" priority="54">
      <formula>#REF!="Licence"</formula>
    </cfRule>
    <cfRule type="expression" dxfId="40" priority="55">
      <formula>#REF!="Licence pro"</formula>
    </cfRule>
  </conditionalFormatting>
  <conditionalFormatting sqref="B28">
    <cfRule type="expression" dxfId="39" priority="41">
      <formula>#REF!="DU et autres"</formula>
    </cfRule>
    <cfRule type="expression" dxfId="38" priority="42">
      <formula>#REF!="AGREG"</formula>
    </cfRule>
    <cfRule type="expression" dxfId="37" priority="43">
      <formula>#REF!="Master"</formula>
    </cfRule>
    <cfRule type="expression" dxfId="36" priority="44">
      <formula>#REF!="Licence"</formula>
    </cfRule>
    <cfRule type="expression" dxfId="35" priority="45">
      <formula>#REF!="Licence pro"</formula>
    </cfRule>
  </conditionalFormatting>
  <conditionalFormatting sqref="A4:C4">
    <cfRule type="expression" dxfId="34" priority="36">
      <formula>#REF!="DU et autres"</formula>
    </cfRule>
    <cfRule type="expression" dxfId="33" priority="37">
      <formula>#REF!="AGREG"</formula>
    </cfRule>
    <cfRule type="expression" dxfId="32" priority="38">
      <formula>#REF!="Master"</formula>
    </cfRule>
    <cfRule type="expression" dxfId="31" priority="39">
      <formula>#REF!="Licence"</formula>
    </cfRule>
    <cfRule type="expression" dxfId="30" priority="40">
      <formula>#REF!="Licence pro"</formula>
    </cfRule>
  </conditionalFormatting>
  <conditionalFormatting sqref="A10:C10">
    <cfRule type="expression" dxfId="29" priority="31">
      <formula>#REF!="DU et autres"</formula>
    </cfRule>
    <cfRule type="expression" dxfId="28" priority="32">
      <formula>#REF!="AGREG"</formula>
    </cfRule>
    <cfRule type="expression" dxfId="27" priority="33">
      <formula>#REF!="Master"</formula>
    </cfRule>
    <cfRule type="expression" dxfId="26" priority="34">
      <formula>#REF!="Licence"</formula>
    </cfRule>
    <cfRule type="expression" dxfId="25" priority="35">
      <formula>#REF!="Licence pro"</formula>
    </cfRule>
  </conditionalFormatting>
  <conditionalFormatting sqref="A16:C16">
    <cfRule type="expression" dxfId="24" priority="26">
      <formula>#REF!="DU et autres"</formula>
    </cfRule>
    <cfRule type="expression" dxfId="23" priority="27">
      <formula>#REF!="AGREG"</formula>
    </cfRule>
    <cfRule type="expression" dxfId="22" priority="28">
      <formula>#REF!="Master"</formula>
    </cfRule>
    <cfRule type="expression" dxfId="21" priority="29">
      <formula>#REF!="Licence"</formula>
    </cfRule>
    <cfRule type="expression" dxfId="20" priority="30">
      <formula>#REF!="Licence pro"</formula>
    </cfRule>
  </conditionalFormatting>
  <conditionalFormatting sqref="D23:F24">
    <cfRule type="expression" dxfId="19" priority="21">
      <formula>#REF!="DU et autres"</formula>
    </cfRule>
    <cfRule type="expression" dxfId="18" priority="22">
      <formula>#REF!="AGREG"</formula>
    </cfRule>
    <cfRule type="expression" dxfId="17" priority="23">
      <formula>#REF!="Master"</formula>
    </cfRule>
    <cfRule type="expression" dxfId="16" priority="24">
      <formula>#REF!="Licence"</formula>
    </cfRule>
    <cfRule type="expression" dxfId="15" priority="25">
      <formula>#REF!="Licence pro"</formula>
    </cfRule>
  </conditionalFormatting>
  <conditionalFormatting sqref="A23:C23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A47:C47">
    <cfRule type="expression" dxfId="9" priority="1">
      <formula>#REF!="DU et autres"</formula>
    </cfRule>
    <cfRule type="expression" dxfId="8" priority="2">
      <formula>#REF!="AGREG"</formula>
    </cfRule>
    <cfRule type="expression" dxfId="7" priority="3">
      <formula>#REF!="Master"</formula>
    </cfRule>
    <cfRule type="expression" dxfId="6" priority="4">
      <formula>#REF!="Licence"</formula>
    </cfRule>
    <cfRule type="expression" dxfId="5" priority="5">
      <formula>#REF!="Licence pro"</formula>
    </cfRule>
  </conditionalFormatting>
  <conditionalFormatting sqref="A30:C30 A35:C35 A40:C40">
    <cfRule type="expression" dxfId="4" priority="6">
      <formula>#REF!="DU et autres"</formula>
    </cfRule>
    <cfRule type="expression" dxfId="3" priority="7">
      <formula>#REF!="AGREG"</formula>
    </cfRule>
    <cfRule type="expression" dxfId="2" priority="8">
      <formula>#REF!="Master"</formula>
    </cfRule>
    <cfRule type="expression" dxfId="1" priority="9">
      <formula>#REF!="Licence"</formula>
    </cfRule>
    <cfRule type="expression" dxfId="0" priority="10">
      <formula>#REF!="Licence pro"</formula>
    </cfRule>
  </conditionalFormatting>
  <dataValidations count="3">
    <dataValidation type="list" allowBlank="1" showInputMessage="1" showErrorMessage="1" sqref="D22 F14 D34:D38 D25:D26 D18 D14 D49 D6:D7 D12 F12 D32 D40:D42" xr:uid="{00000000-0002-0000-0000-000000000000}">
      <formula1>"dossier,QCM,dissertation,travaux,DISPENSE,report note TD,"</formula1>
    </dataValidation>
    <dataValidation type="list" allowBlank="1" showInputMessage="1" showErrorMessage="1" sqref="E22 E40:E42 E34:E38 E25:E26 E18 E14 E49 E6:E7 E12 E32" xr:uid="{00000000-0002-0000-0000-000001000000}">
      <formula1>"24H,48H,72H"</formula1>
    </dataValidation>
    <dataValidation type="list" allowBlank="1" showInputMessage="1" showErrorMessage="1" sqref="K36 B32:B33 B37:B38 B42:B43 B49" xr:uid="{00000000-0002-0000-0000-000002000000}">
      <formula1>"CM,TD,TIC,langues,stage"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L2 MIASHS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ad</cp:lastModifiedBy>
  <dcterms:created xsi:type="dcterms:W3CDTF">2020-04-29T16:41:26Z</dcterms:created>
  <dcterms:modified xsi:type="dcterms:W3CDTF">2020-05-19T15:01:06Z</dcterms:modified>
</cp:coreProperties>
</file>