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ombert\Desktop\"/>
    </mc:Choice>
  </mc:AlternateContent>
  <bookViews>
    <workbookView xWindow="0" yWindow="0" windowWidth="20490" windowHeight="7620"/>
  </bookViews>
  <sheets>
    <sheet name="L3 SOCIO - TS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6" i="2" l="1"/>
  <c r="I7" i="2" s="1"/>
  <c r="I3" i="2"/>
  <c r="J3" i="2" s="1"/>
  <c r="I2" i="2"/>
  <c r="J2" i="2" s="1"/>
  <c r="I1" i="2"/>
  <c r="J6" i="2" l="1"/>
</calcChain>
</file>

<file path=xl/sharedStrings.xml><?xml version="1.0" encoding="utf-8"?>
<sst xmlns="http://schemas.openxmlformats.org/spreadsheetml/2006/main" count="161" uniqueCount="102">
  <si>
    <t>ASSP</t>
  </si>
  <si>
    <t>MCC ALTERNATIVES - SESSION 2 - LICENCE 3EME ANNEE SOCIOLOGIE - Parcours du Travail Social</t>
  </si>
  <si>
    <t>CFVU MAI 2020</t>
  </si>
  <si>
    <t>H/E calculé avec valorisation d'autres activités</t>
  </si>
  <si>
    <t>SEMESTRE 5 PARCOURS DU TRAVAIL SOCIAL</t>
  </si>
  <si>
    <r>
      <rPr>
        <b/>
        <sz val="12"/>
        <color theme="8"/>
        <rFont val="Calibri Light"/>
        <family val="2"/>
      </rPr>
      <t>Type d'épreuve prévue ou DISPENSE</t>
    </r>
    <r>
      <rPr>
        <b/>
        <sz val="12"/>
        <rFont val="Calibri Light"/>
        <family val="2"/>
      </rPr>
      <t xml:space="preserve"> </t>
    </r>
    <r>
      <rPr>
        <b/>
        <sz val="10"/>
        <rFont val="Calibri Light"/>
        <family val="2"/>
      </rPr>
      <t>(si neutralisation en session 1)</t>
    </r>
  </si>
  <si>
    <r>
      <rPr>
        <b/>
        <sz val="12"/>
        <color theme="8"/>
        <rFont val="Calibri Light"/>
        <family val="2"/>
      </rPr>
      <t xml:space="preserve">Epreuve en temps limité </t>
    </r>
    <r>
      <rPr>
        <b/>
        <sz val="12"/>
        <rFont val="Calibri Light"/>
        <family val="2"/>
      </rPr>
      <t>: durée de disponibilité du sujet</t>
    </r>
  </si>
  <si>
    <r>
      <rPr>
        <b/>
        <sz val="12"/>
        <color theme="8"/>
        <rFont val="Calibri Light"/>
        <family val="2"/>
      </rPr>
      <t>Autre épreuve</t>
    </r>
    <r>
      <rPr>
        <b/>
        <sz val="12"/>
        <rFont val="Calibri Light"/>
        <family val="2"/>
      </rPr>
      <t xml:space="preserve"> Délai accordé : date de début et de rendu </t>
    </r>
  </si>
  <si>
    <t>Commentaires supplementaires</t>
  </si>
  <si>
    <t>CM</t>
  </si>
  <si>
    <t>TD</t>
  </si>
  <si>
    <t>UE</t>
  </si>
  <si>
    <t>A5</t>
  </si>
  <si>
    <t>3AARA015</t>
  </si>
  <si>
    <t>B5</t>
  </si>
  <si>
    <t>3AARB015</t>
  </si>
  <si>
    <t>C5</t>
  </si>
  <si>
    <t>3AARC015</t>
  </si>
  <si>
    <t>3AARC025</t>
  </si>
  <si>
    <t>D5</t>
  </si>
  <si>
    <t>3AARD015</t>
  </si>
  <si>
    <t>3AARD025</t>
  </si>
  <si>
    <t>E5</t>
  </si>
  <si>
    <t>3AARE015</t>
  </si>
  <si>
    <t>ET</t>
  </si>
  <si>
    <t>1 TD au choix parmi :</t>
  </si>
  <si>
    <t>3AARE025</t>
  </si>
  <si>
    <t>3AARE035</t>
  </si>
  <si>
    <t>F5</t>
  </si>
  <si>
    <t>3AARF015</t>
  </si>
  <si>
    <t>langues</t>
  </si>
  <si>
    <t>3AARF025</t>
  </si>
  <si>
    <t>SEMESTRE 6 PARCOURS DU TRAVAIL SOCIAL</t>
  </si>
  <si>
    <t>A6</t>
  </si>
  <si>
    <t>3AARA016</t>
  </si>
  <si>
    <t>3AARA026</t>
  </si>
  <si>
    <t>B6</t>
  </si>
  <si>
    <t>3AARB016</t>
  </si>
  <si>
    <t>3AARB026</t>
  </si>
  <si>
    <t>C6</t>
  </si>
  <si>
    <t>3AARC016</t>
  </si>
  <si>
    <t>3AARC026</t>
  </si>
  <si>
    <t>D6</t>
  </si>
  <si>
    <t>3AARD016</t>
  </si>
  <si>
    <t>DISPENSE</t>
  </si>
  <si>
    <t>3AARD026</t>
  </si>
  <si>
    <t>E6</t>
  </si>
  <si>
    <t>3AARE016</t>
  </si>
  <si>
    <t>3AARE026</t>
  </si>
  <si>
    <t>3AARE036</t>
  </si>
  <si>
    <t>F6</t>
  </si>
  <si>
    <t xml:space="preserve"> </t>
  </si>
  <si>
    <t>3AARF016</t>
  </si>
  <si>
    <t>3AARF026</t>
  </si>
  <si>
    <t>Pas de note car Enseignement dans la période de confinement -</t>
  </si>
  <si>
    <t xml:space="preserve">Pas de note car Enseignement  dans la période de confinement </t>
  </si>
  <si>
    <t>dissertation</t>
  </si>
  <si>
    <t>dossier</t>
  </si>
  <si>
    <t>Seconde session a déjà eu lieu avant le confinement, oral sur la base de l'écrit de première session</t>
  </si>
  <si>
    <t>Seconde session a déjà eu lieu avant le confinement, dossier</t>
  </si>
  <si>
    <t>Seconde session a déjà eu lieu avant le confinement, oral avec formateur</t>
  </si>
  <si>
    <t>Seconde session a déjà eu lieu avant le confinement, devoir sur table</t>
  </si>
  <si>
    <t>rendu au 28/9/20</t>
  </si>
  <si>
    <t>La seconde session a déjà eu lieu, dossier</t>
  </si>
  <si>
    <t>La note initialement prévue est celle de l'oral du mémoire .En l'absence d'épreuve du mémoire, nous reporterons  la note transmise au rectorat à la place de celle du mémoire . A priori celle du TSA mais  nous n'avaons pas encore reçus les fiches du Rectorat quiprécisent les notes possiblement retenues.</t>
  </si>
  <si>
    <t>La note initialement prévue est celle du mémoire .En l'absence d'épreuve du mémoire, nous reporterons  la note transmise au rectorat à la place de celle du mémoire . A priori celle du TSA mais  nous n'avaons pas encore reçu les fiches du Rectorat quiprécisent les notes possiblement retenues.</t>
  </si>
  <si>
    <t>du 22/6 au 7/8/20</t>
  </si>
  <si>
    <t>Oral avec formateur, date non fixée</t>
  </si>
  <si>
    <t>La note initialement prévue est celle de la moyenne écrit et orale du mémoire .En l'absence d'épreuve du mémoire, la note transmise au rectorat pour le DEES  sera a priori celle du TSA.Mais nous n'avaons pas encore reçu les diches duRectorat qui précisent les notes possiblement retenues.</t>
  </si>
  <si>
    <t>report note TD</t>
  </si>
  <si>
    <t>Oral à distance sur la base de l'écrit de première session, date non fixée</t>
  </si>
  <si>
    <t>Travail social en actes 1 (cours UFR ASSP)</t>
  </si>
  <si>
    <t>Travail social en actes 2 (cours UFR ASSP)</t>
  </si>
  <si>
    <t>Accompagnement de mémoire et méthodologie de projet (cours écoles TS)</t>
  </si>
  <si>
    <t>Méthodologie de recueil, d'analyse et d'exploitation de données (cours écoles TS)</t>
  </si>
  <si>
    <t>Histoire des idées pédagogiques (cours ISPEF)</t>
  </si>
  <si>
    <t>Approche socio historique de la question sociale (cours écoles TS)</t>
  </si>
  <si>
    <t>Santé et société (cours écoles TS)</t>
  </si>
  <si>
    <t>Groupe d'étude et d'analyse de l'intervention sociale 1/2 (cours écoles TS)</t>
  </si>
  <si>
    <t>Etude de cas, groupes textes cliniques (cours écoles TS)</t>
  </si>
  <si>
    <t>Langue (cours écoles TS)</t>
  </si>
  <si>
    <t>Connaissance du terrain et approches institutionnelles (cours écoles TS)</t>
  </si>
  <si>
    <t>Socialisation et apprentissage (cours UFR ASSP)</t>
  </si>
  <si>
    <t>Anthropologie culturelle et éducation interculturelle (cours ISPEF)</t>
  </si>
  <si>
    <t>Travail social en actes 3 (cours UFR ASSP)</t>
  </si>
  <si>
    <t>Accompagnement de mémoire et méthodologie de projet 1/2 (cours écoles TS)</t>
  </si>
  <si>
    <t>Statistiques et traitement de données (cours écoles TS)</t>
  </si>
  <si>
    <t>Accompagnement de mémoire et méthodologie de projet 2/2 (cours écoles TS)</t>
  </si>
  <si>
    <t>Philosophie de l'éducation : la question du sujet (cours ISPEF)</t>
  </si>
  <si>
    <t>Psychologie de l'éducation : famille et éducation (cours ISPEF)</t>
  </si>
  <si>
    <t>Vulnérabilité, précarité, expériences vécues (cours UFR ASSP)</t>
  </si>
  <si>
    <t>Groupe d'étude et d'analyse de l'intervention sociale 2/2 (cours écoles TS)</t>
  </si>
  <si>
    <t>Groupe d'études de situation (cours écoles TS)</t>
  </si>
  <si>
    <t>Sémiologie (cours écoles TS)</t>
  </si>
  <si>
    <t>y aura-t-il un délai? Est-ce qu'on est sur une épreuve en temps limité type 1h30 pour composer?</t>
  </si>
  <si>
    <t>oral</t>
  </si>
  <si>
    <t>si note de Méthodes inf à 10/20 en session 1, report non possible en session 2</t>
  </si>
  <si>
    <t>En raison du confinement nous reporterons la note de Méthodes de recueil d'analyse et d'exploitation de données (UE C5) soit la note de session 1 si sup à 10/20, soit la note de session 2</t>
  </si>
  <si>
    <t>Seconde session a déjà eu lieu avant le confinement, reprise de dossier</t>
  </si>
  <si>
    <t>Partiel première session déplacé à fin septembre, seconde session en octobre, DST en présentiel ou DM suivant évolution de la situation, 2h si rétablissement du présentiel, 72h sinon</t>
  </si>
  <si>
    <t>Date non fixée, épreuve de 2h si rétablissement du présentiel, durée de mise à disposition inconnue si épreuve à distance (NB : cours ISPEF et non UFR ASSP)</t>
  </si>
  <si>
    <t>Pas de modification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</si>
</sst>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%"/>
  </numFmts>
  <fonts count="22" x14ac:knownFonts="1">
    <font>
      <sz val="11"/>
      <color theme="1"/>
      <name val="Calibri"/>
      <family val="2"/>
      <scheme val="minor"/>
    </font>
    <font>
      <b/>
      <sz val="12"/>
      <name val="Calibri"/>
      <family val="2"/>
    </font>
    <font>
      <sz val="10"/>
      <name val="Arial"/>
      <family val="2"/>
    </font>
    <font>
      <sz val="12"/>
      <name val="Calibri"/>
      <family val="2"/>
    </font>
    <font>
      <b/>
      <sz val="12"/>
      <color theme="5" tint="-0.249977111117893"/>
      <name val="Calibri Light"/>
      <family val="2"/>
    </font>
    <font>
      <b/>
      <sz val="12"/>
      <name val="Calibri Light"/>
      <family val="2"/>
    </font>
    <font>
      <sz val="12"/>
      <color rgb="FFFF0000"/>
      <name val="Calibri Light"/>
      <family val="2"/>
    </font>
    <font>
      <b/>
      <sz val="10"/>
      <color rgb="FFFF0000"/>
      <name val="Calibri Light"/>
      <family val="2"/>
    </font>
    <font>
      <b/>
      <sz val="14"/>
      <name val="Calibri Light"/>
      <family val="2"/>
    </font>
    <font>
      <b/>
      <sz val="12"/>
      <color theme="8"/>
      <name val="Calibri Light"/>
      <family val="2"/>
    </font>
    <font>
      <b/>
      <sz val="10"/>
      <name val="Calibri Light"/>
      <family val="2"/>
    </font>
    <font>
      <sz val="12"/>
      <name val="Calibri Light"/>
      <family val="2"/>
    </font>
    <font>
      <b/>
      <sz val="11"/>
      <name val="Calibri Light"/>
      <family val="2"/>
    </font>
    <font>
      <sz val="10"/>
      <name val="Calibri Light"/>
      <family val="2"/>
    </font>
    <font>
      <b/>
      <sz val="11"/>
      <color rgb="FFFF0000"/>
      <name val="Calibri Light"/>
      <family val="2"/>
    </font>
    <font>
      <sz val="10"/>
      <color rgb="FFFF0000"/>
      <name val="Calibri Light"/>
      <family val="2"/>
    </font>
    <font>
      <b/>
      <sz val="12"/>
      <color rgb="FFFF0000"/>
      <name val="Calibri Light"/>
      <family val="2"/>
    </font>
    <font>
      <sz val="11"/>
      <name val="Calibri Light"/>
      <family val="2"/>
    </font>
    <font>
      <strike/>
      <sz val="11"/>
      <name val="Calibri Light"/>
      <family val="2"/>
    </font>
    <font>
      <strike/>
      <sz val="11"/>
      <color rgb="FFFF0000"/>
      <name val="Calibri Light"/>
      <family val="2"/>
    </font>
    <font>
      <strike/>
      <sz val="12"/>
      <name val="Calibri Light"/>
      <family val="2"/>
    </font>
    <font>
      <strike/>
      <sz val="12"/>
      <color rgb="FFFF0000"/>
      <name val="Calibri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indexed="8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auto="1"/>
      </right>
      <top style="medium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35">
    <xf numFmtId="0" fontId="0" fillId="0" borderId="0" xfId="0"/>
    <xf numFmtId="0" fontId="3" fillId="0" borderId="3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left" vertical="center" wrapText="1"/>
    </xf>
    <xf numFmtId="0" fontId="1" fillId="0" borderId="2" xfId="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left" vertical="center" wrapText="1"/>
    </xf>
    <xf numFmtId="0" fontId="3" fillId="0" borderId="9" xfId="0" applyFont="1" applyFill="1" applyBorder="1" applyAlignment="1" applyProtection="1">
      <alignment horizontal="left" vertical="center" wrapText="1"/>
    </xf>
    <xf numFmtId="0" fontId="4" fillId="0" borderId="11" xfId="0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6" fillId="0" borderId="10" xfId="0" applyFont="1" applyFill="1" applyBorder="1" applyAlignment="1" applyProtection="1">
      <alignment horizontal="center" vertical="center" wrapText="1"/>
    </xf>
    <xf numFmtId="164" fontId="7" fillId="0" borderId="10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 applyProtection="1">
      <alignment horizontal="center" vertical="center" wrapText="1"/>
    </xf>
    <xf numFmtId="0" fontId="8" fillId="0" borderId="0" xfId="0" applyFont="1" applyFill="1" applyAlignment="1" applyProtection="1">
      <alignment horizontal="center" vertical="center"/>
    </xf>
    <xf numFmtId="0" fontId="11" fillId="0" borderId="0" xfId="0" applyFont="1" applyFill="1" applyAlignment="1" applyProtection="1">
      <alignment horizontal="center" vertical="center" wrapText="1"/>
    </xf>
    <xf numFmtId="165" fontId="11" fillId="0" borderId="0" xfId="0" applyNumberFormat="1" applyFont="1" applyFill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 wrapText="1"/>
    </xf>
    <xf numFmtId="0" fontId="12" fillId="0" borderId="3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horizontal="center" vertical="center" wrapText="1"/>
    </xf>
    <xf numFmtId="0" fontId="11" fillId="0" borderId="0" xfId="0" applyFont="1" applyFill="1" applyAlignment="1" applyProtection="1">
      <alignment horizontal="center" vertical="center"/>
    </xf>
    <xf numFmtId="0" fontId="6" fillId="0" borderId="0" xfId="0" applyFont="1" applyFill="1" applyAlignment="1" applyProtection="1">
      <alignment horizontal="center" vertical="center" wrapText="1"/>
    </xf>
    <xf numFmtId="165" fontId="6" fillId="0" borderId="0" xfId="0" applyNumberFormat="1" applyFont="1" applyFill="1" applyAlignment="1" applyProtection="1">
      <alignment horizontal="center" vertical="center" wrapText="1"/>
    </xf>
    <xf numFmtId="0" fontId="16" fillId="0" borderId="0" xfId="0" applyFont="1" applyFill="1" applyAlignment="1" applyProtection="1">
      <alignment horizontal="center" vertical="center" wrapText="1"/>
    </xf>
    <xf numFmtId="0" fontId="16" fillId="0" borderId="0" xfId="0" applyFont="1" applyFill="1" applyAlignment="1" applyProtection="1">
      <alignment horizontal="center" vertical="center"/>
    </xf>
    <xf numFmtId="0" fontId="6" fillId="0" borderId="0" xfId="0" applyFont="1" applyFill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11" fillId="0" borderId="3" xfId="0" applyFont="1" applyFill="1" applyBorder="1" applyAlignment="1" applyProtection="1">
      <alignment horizontal="center" vertical="center"/>
    </xf>
    <xf numFmtId="0" fontId="11" fillId="0" borderId="3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/>
    </xf>
    <xf numFmtId="0" fontId="17" fillId="0" borderId="10" xfId="1" applyFont="1" applyFill="1" applyBorder="1" applyAlignment="1" applyProtection="1">
      <alignment horizontal="center" vertical="center" wrapText="1"/>
      <protection locked="0"/>
    </xf>
    <xf numFmtId="0" fontId="13" fillId="0" borderId="10" xfId="0" applyFont="1" applyFill="1" applyBorder="1" applyAlignment="1" applyProtection="1">
      <alignment horizontal="center" vertical="center" wrapText="1"/>
    </xf>
    <xf numFmtId="0" fontId="16" fillId="0" borderId="10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Alignment="1" applyProtection="1">
      <alignment horizontal="center" vertical="center" wrapText="1"/>
    </xf>
    <xf numFmtId="0" fontId="13" fillId="0" borderId="0" xfId="0" applyFont="1" applyFill="1" applyAlignment="1" applyProtection="1">
      <alignment horizontal="center" vertical="center"/>
    </xf>
    <xf numFmtId="0" fontId="11" fillId="0" borderId="10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horizontal="left" vertical="center" wrapText="1"/>
    </xf>
    <xf numFmtId="0" fontId="4" fillId="0" borderId="4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center" vertical="center" wrapText="1"/>
    </xf>
    <xf numFmtId="0" fontId="17" fillId="0" borderId="0" xfId="1" applyFont="1" applyFill="1" applyBorder="1" applyAlignment="1" applyProtection="1">
      <alignment horizontal="center" vertical="center" wrapText="1"/>
      <protection locked="0"/>
    </xf>
    <xf numFmtId="0" fontId="17" fillId="0" borderId="0" xfId="1" applyFont="1" applyFill="1" applyBorder="1" applyAlignment="1" applyProtection="1">
      <alignment horizontal="left" vertical="center" wrapText="1"/>
      <protection locked="0"/>
    </xf>
    <xf numFmtId="0" fontId="18" fillId="0" borderId="13" xfId="1" applyFont="1" applyFill="1" applyBorder="1" applyAlignment="1" applyProtection="1">
      <alignment horizontal="center" vertical="center" wrapText="1"/>
      <protection locked="0"/>
    </xf>
    <xf numFmtId="1" fontId="18" fillId="0" borderId="13" xfId="1" applyNumberFormat="1" applyFont="1" applyFill="1" applyBorder="1" applyAlignment="1" applyProtection="1">
      <alignment horizontal="center" vertical="center" wrapText="1"/>
    </xf>
    <xf numFmtId="0" fontId="13" fillId="0" borderId="14" xfId="0" applyFont="1" applyFill="1" applyBorder="1" applyAlignment="1" applyProtection="1">
      <alignment horizontal="center" vertical="center" wrapText="1"/>
    </xf>
    <xf numFmtId="1" fontId="14" fillId="0" borderId="15" xfId="1" applyNumberFormat="1" applyFont="1" applyFill="1" applyBorder="1" applyAlignment="1" applyProtection="1">
      <alignment horizontal="center" vertical="center" wrapText="1"/>
    </xf>
    <xf numFmtId="0" fontId="19" fillId="0" borderId="0" xfId="1" applyFont="1" applyFill="1" applyBorder="1" applyAlignment="1" applyProtection="1">
      <alignment horizontal="center" vertical="center" wrapText="1"/>
      <protection locked="0"/>
    </xf>
    <xf numFmtId="0" fontId="19" fillId="0" borderId="0" xfId="1" applyFont="1" applyFill="1" applyBorder="1" applyAlignment="1" applyProtection="1">
      <alignment horizontal="left" vertical="center" wrapText="1"/>
      <protection locked="0"/>
    </xf>
    <xf numFmtId="1" fontId="19" fillId="0" borderId="0" xfId="1" applyNumberFormat="1" applyFont="1" applyFill="1" applyBorder="1" applyAlignment="1" applyProtection="1">
      <alignment horizontal="center" vertical="center" wrapText="1"/>
    </xf>
    <xf numFmtId="0" fontId="13" fillId="0" borderId="16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 vertical="center" wrapText="1"/>
    </xf>
    <xf numFmtId="1" fontId="17" fillId="0" borderId="10" xfId="1" applyNumberFormat="1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Alignment="1" applyProtection="1">
      <alignment horizontal="center" vertical="center"/>
    </xf>
    <xf numFmtId="1" fontId="14" fillId="0" borderId="0" xfId="1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 wrapText="1"/>
    </xf>
    <xf numFmtId="0" fontId="5" fillId="2" borderId="11" xfId="0" applyFont="1" applyFill="1" applyBorder="1" applyAlignment="1" applyProtection="1">
      <alignment horizontal="center" vertical="center"/>
      <protection locked="0"/>
    </xf>
    <xf numFmtId="0" fontId="5" fillId="2" borderId="11" xfId="0" applyFont="1" applyFill="1" applyBorder="1" applyAlignment="1" applyProtection="1">
      <alignment horizontal="left" vertical="center"/>
    </xf>
    <xf numFmtId="0" fontId="14" fillId="2" borderId="6" xfId="0" applyFont="1" applyFill="1" applyBorder="1" applyAlignment="1" applyProtection="1">
      <alignment horizontal="center" vertical="center" wrapText="1"/>
    </xf>
    <xf numFmtId="0" fontId="14" fillId="2" borderId="11" xfId="0" applyFont="1" applyFill="1" applyBorder="1" applyAlignment="1" applyProtection="1">
      <alignment horizontal="center" vertical="center" wrapText="1"/>
    </xf>
    <xf numFmtId="0" fontId="15" fillId="2" borderId="7" xfId="0" applyFont="1" applyFill="1" applyBorder="1" applyAlignment="1" applyProtection="1">
      <alignment horizontal="center" vertical="center" wrapText="1"/>
    </xf>
    <xf numFmtId="0" fontId="4" fillId="2" borderId="11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left" vertical="center"/>
      <protection locked="0"/>
    </xf>
    <xf numFmtId="0" fontId="5" fillId="2" borderId="11" xfId="0" applyFont="1" applyFill="1" applyBorder="1" applyAlignment="1" applyProtection="1">
      <alignment horizontal="center" vertical="center" wrapText="1"/>
      <protection locked="0"/>
    </xf>
    <xf numFmtId="0" fontId="5" fillId="2" borderId="11" xfId="0" applyFont="1" applyFill="1" applyBorder="1" applyAlignment="1" applyProtection="1">
      <alignment horizontal="center" vertical="center" wrapText="1"/>
    </xf>
    <xf numFmtId="0" fontId="13" fillId="2" borderId="11" xfId="0" applyFont="1" applyFill="1" applyBorder="1" applyAlignment="1" applyProtection="1">
      <alignment horizontal="center" vertical="center" wrapText="1"/>
    </xf>
    <xf numFmtId="0" fontId="12" fillId="2" borderId="11" xfId="1" applyFont="1" applyFill="1" applyBorder="1" applyAlignment="1" applyProtection="1">
      <alignment horizontal="center" vertical="center" wrapText="1"/>
      <protection locked="0"/>
    </xf>
    <xf numFmtId="0" fontId="5" fillId="2" borderId="11" xfId="1" applyFont="1" applyFill="1" applyBorder="1" applyAlignment="1" applyProtection="1">
      <alignment horizontal="left" vertical="center" wrapText="1"/>
      <protection locked="0"/>
    </xf>
    <xf numFmtId="1" fontId="12" fillId="2" borderId="11" xfId="1" applyNumberFormat="1" applyFont="1" applyFill="1" applyBorder="1" applyAlignment="1" applyProtection="1">
      <alignment horizontal="center" vertical="center" wrapText="1"/>
    </xf>
    <xf numFmtId="0" fontId="15" fillId="2" borderId="11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7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left" vertical="center" wrapText="1"/>
    </xf>
    <xf numFmtId="0" fontId="18" fillId="0" borderId="0" xfId="1" applyFont="1" applyFill="1" applyBorder="1" applyAlignment="1" applyProtection="1">
      <alignment horizontal="left" vertical="center" wrapText="1"/>
      <protection locked="0"/>
    </xf>
    <xf numFmtId="0" fontId="18" fillId="0" borderId="10" xfId="1" applyFont="1" applyFill="1" applyBorder="1" applyAlignment="1" applyProtection="1">
      <alignment horizontal="center" vertical="center" wrapText="1"/>
      <protection locked="0"/>
    </xf>
    <xf numFmtId="1" fontId="18" fillId="0" borderId="10" xfId="1" applyNumberFormat="1" applyFont="1" applyFill="1" applyBorder="1" applyAlignment="1" applyProtection="1">
      <alignment horizontal="center" vertical="center" wrapText="1"/>
    </xf>
    <xf numFmtId="0" fontId="13" fillId="0" borderId="13" xfId="0" applyFont="1" applyFill="1" applyBorder="1" applyAlignment="1" applyProtection="1">
      <alignment horizontal="center" vertical="center" wrapText="1"/>
    </xf>
    <xf numFmtId="0" fontId="18" fillId="0" borderId="17" xfId="1" applyFont="1" applyFill="1" applyBorder="1" applyAlignment="1" applyProtection="1">
      <alignment horizontal="center" vertical="center" wrapText="1"/>
      <protection locked="0"/>
    </xf>
    <xf numFmtId="1" fontId="18" fillId="0" borderId="17" xfId="1" applyNumberFormat="1" applyFont="1" applyFill="1" applyBorder="1" applyAlignment="1" applyProtection="1">
      <alignment horizontal="center" vertical="center" wrapText="1"/>
    </xf>
    <xf numFmtId="0" fontId="13" fillId="0" borderId="17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/>
    </xf>
    <xf numFmtId="0" fontId="12" fillId="2" borderId="1" xfId="1" applyFont="1" applyFill="1" applyBorder="1" applyAlignment="1" applyProtection="1">
      <alignment horizontal="center" vertical="center" wrapText="1"/>
      <protection locked="0"/>
    </xf>
    <xf numFmtId="0" fontId="5" fillId="2" borderId="1" xfId="1" applyFont="1" applyFill="1" applyBorder="1" applyAlignment="1" applyProtection="1">
      <alignment horizontal="left" vertical="center" wrapText="1"/>
      <protection locked="0"/>
    </xf>
    <xf numFmtId="1" fontId="12" fillId="2" borderId="1" xfId="1" applyNumberFormat="1" applyFont="1" applyFill="1" applyBorder="1" applyAlignment="1" applyProtection="1">
      <alignment horizontal="center" vertical="center" wrapText="1"/>
    </xf>
    <xf numFmtId="0" fontId="15" fillId="2" borderId="1" xfId="0" applyFont="1" applyFill="1" applyBorder="1" applyAlignment="1" applyProtection="1">
      <alignment horizontal="center" vertical="center" wrapText="1"/>
    </xf>
    <xf numFmtId="0" fontId="3" fillId="0" borderId="14" xfId="0" applyFont="1" applyFill="1" applyBorder="1" applyAlignment="1" applyProtection="1">
      <alignment horizontal="center" vertical="center"/>
    </xf>
    <xf numFmtId="0" fontId="3" fillId="0" borderId="14" xfId="0" applyFont="1" applyFill="1" applyBorder="1" applyAlignment="1" applyProtection="1">
      <alignment horizontal="left" vertical="center" wrapText="1"/>
    </xf>
    <xf numFmtId="0" fontId="5" fillId="0" borderId="17" xfId="0" applyFont="1" applyFill="1" applyBorder="1" applyAlignment="1" applyProtection="1">
      <alignment horizontal="center" vertical="center"/>
    </xf>
    <xf numFmtId="0" fontId="18" fillId="0" borderId="17" xfId="1" applyFont="1" applyFill="1" applyBorder="1" applyAlignment="1" applyProtection="1">
      <alignment horizontal="left" vertical="center" wrapText="1"/>
      <protection locked="0"/>
    </xf>
    <xf numFmtId="0" fontId="11" fillId="0" borderId="17" xfId="0" applyFont="1" applyFill="1" applyBorder="1" applyAlignment="1" applyProtection="1">
      <alignment horizontal="center" vertical="center" wrapText="1"/>
    </xf>
    <xf numFmtId="0" fontId="11" fillId="0" borderId="17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left" vertical="center"/>
    </xf>
    <xf numFmtId="0" fontId="14" fillId="2" borderId="11" xfId="1" applyFont="1" applyFill="1" applyBorder="1" applyAlignment="1" applyProtection="1">
      <alignment horizontal="center" vertical="center" wrapText="1"/>
      <protection locked="0"/>
    </xf>
    <xf numFmtId="0" fontId="16" fillId="2" borderId="11" xfId="0" applyFont="1" applyFill="1" applyBorder="1" applyAlignment="1" applyProtection="1">
      <alignment horizontal="center" vertical="center" wrapText="1"/>
    </xf>
    <xf numFmtId="0" fontId="5" fillId="2" borderId="11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 applyProtection="1">
      <alignment horizontal="left" vertical="center" wrapText="1"/>
    </xf>
    <xf numFmtId="0" fontId="5" fillId="0" borderId="3" xfId="0" applyFont="1" applyFill="1" applyBorder="1" applyAlignment="1" applyProtection="1">
      <alignment horizontal="center" vertical="center"/>
    </xf>
    <xf numFmtId="0" fontId="11" fillId="0" borderId="0" xfId="1" applyFont="1" applyFill="1" applyBorder="1" applyAlignment="1" applyProtection="1">
      <alignment horizontal="center" vertical="center" wrapText="1"/>
      <protection locked="0"/>
    </xf>
    <xf numFmtId="0" fontId="5" fillId="2" borderId="1" xfId="1" applyFont="1" applyFill="1" applyBorder="1" applyAlignment="1" applyProtection="1">
      <alignment horizontal="center" vertical="center" wrapText="1"/>
      <protection locked="0"/>
    </xf>
    <xf numFmtId="0" fontId="20" fillId="0" borderId="17" xfId="1" applyFont="1" applyFill="1" applyBorder="1" applyAlignment="1" applyProtection="1">
      <alignment horizontal="center" vertical="center" wrapText="1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20" fillId="0" borderId="0" xfId="1" applyFont="1" applyFill="1" applyBorder="1" applyAlignment="1" applyProtection="1">
      <alignment horizontal="center" vertical="center" wrapText="1"/>
      <protection locked="0"/>
    </xf>
    <xf numFmtId="0" fontId="21" fillId="0" borderId="0" xfId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left" vertical="center" wrapText="1"/>
    </xf>
    <xf numFmtId="14" fontId="11" fillId="0" borderId="10" xfId="0" applyNumberFormat="1" applyFont="1" applyFill="1" applyBorder="1" applyAlignment="1" applyProtection="1">
      <alignment horizontal="center" vertical="center" wrapText="1"/>
    </xf>
    <xf numFmtId="0" fontId="15" fillId="0" borderId="10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</xf>
    <xf numFmtId="0" fontId="5" fillId="2" borderId="5" xfId="0" applyFont="1" applyFill="1" applyBorder="1" applyAlignment="1" applyProtection="1">
      <alignment horizontal="left" vertical="center"/>
    </xf>
    <xf numFmtId="0" fontId="5" fillId="2" borderId="6" xfId="0" applyFont="1" applyFill="1" applyBorder="1" applyAlignment="1" applyProtection="1">
      <alignment horizontal="left" vertical="center"/>
    </xf>
    <xf numFmtId="0" fontId="5" fillId="2" borderId="11" xfId="0" applyFont="1" applyFill="1" applyBorder="1" applyAlignment="1" applyProtection="1">
      <alignment horizontal="left" vertical="center" wrapText="1"/>
    </xf>
  </cellXfs>
  <cellStyles count="2">
    <cellStyle name="Normal" xfId="0" builtinId="0"/>
    <cellStyle name="Normal 2 2" xfId="1"/>
  </cellStyles>
  <dxfs count="50">
    <dxf>
      <fill>
        <patternFill>
          <bgColor indexed="22"/>
        </patternFill>
      </fill>
    </dxf>
    <dxf>
      <fill>
        <patternFill>
          <bgColor indexed="26"/>
        </patternFill>
      </fill>
    </dxf>
    <dxf>
      <fill>
        <patternFill>
          <bgColor indexed="31"/>
        </patternFill>
      </fill>
    </dxf>
    <dxf>
      <fill>
        <patternFill>
          <bgColor indexed="26"/>
        </patternFill>
      </fill>
    </dxf>
    <dxf>
      <fill>
        <patternFill>
          <bgColor indexed="3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6"/>
        </patternFill>
      </fill>
    </dxf>
    <dxf>
      <fill>
        <patternFill>
          <bgColor indexed="31"/>
        </patternFill>
      </fill>
    </dxf>
    <dxf>
      <fill>
        <patternFill>
          <bgColor indexed="26"/>
        </patternFill>
      </fill>
    </dxf>
    <dxf>
      <fill>
        <patternFill>
          <bgColor indexed="3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6"/>
        </patternFill>
      </fill>
    </dxf>
    <dxf>
      <fill>
        <patternFill>
          <bgColor indexed="31"/>
        </patternFill>
      </fill>
    </dxf>
    <dxf>
      <fill>
        <patternFill>
          <bgColor indexed="26"/>
        </patternFill>
      </fill>
    </dxf>
    <dxf>
      <fill>
        <patternFill>
          <bgColor indexed="3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6"/>
        </patternFill>
      </fill>
    </dxf>
    <dxf>
      <fill>
        <patternFill>
          <bgColor indexed="31"/>
        </patternFill>
      </fill>
    </dxf>
    <dxf>
      <fill>
        <patternFill>
          <bgColor indexed="22"/>
        </patternFill>
      </fill>
    </dxf>
    <dxf>
      <fill>
        <patternFill>
          <bgColor indexed="26"/>
        </patternFill>
      </fill>
    </dxf>
    <dxf>
      <fill>
        <patternFill>
          <bgColor indexed="31"/>
        </patternFill>
      </fill>
    </dxf>
    <dxf>
      <fill>
        <patternFill>
          <bgColor indexed="26"/>
        </patternFill>
      </fill>
    </dxf>
    <dxf>
      <fill>
        <patternFill>
          <bgColor indexed="3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6"/>
        </patternFill>
      </fill>
    </dxf>
    <dxf>
      <fill>
        <patternFill>
          <bgColor indexed="31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2" tint="-9.9948118533890809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8"/>
  <sheetViews>
    <sheetView tabSelected="1" topLeftCell="A56" zoomScale="93" zoomScaleNormal="93" workbookViewId="0">
      <selection activeCell="E39" sqref="E39"/>
    </sheetView>
  </sheetViews>
  <sheetFormatPr baseColWidth="10" defaultColWidth="11.42578125" defaultRowHeight="15.75" outlineLevelCol="1" x14ac:dyDescent="0.25"/>
  <cols>
    <col min="1" max="1" width="15.42578125" style="69" customWidth="1" outlineLevel="1"/>
    <col min="2" max="2" width="7.5703125" style="31" customWidth="1"/>
    <col min="3" max="3" width="49.85546875" style="31" customWidth="1"/>
    <col min="4" max="4" width="27" style="23" customWidth="1"/>
    <col min="5" max="5" width="20.7109375" style="23" customWidth="1"/>
    <col min="6" max="6" width="19.28515625" style="23" customWidth="1"/>
    <col min="7" max="7" width="20.28515625" style="23" customWidth="1"/>
    <col min="8" max="8" width="16.7109375" style="23" hidden="1" customWidth="1" outlineLevel="1"/>
    <col min="9" max="9" width="9.85546875" style="23" hidden="1" customWidth="1" outlineLevel="1"/>
    <col min="10" max="10" width="6.5703125" style="23" hidden="1" customWidth="1" outlineLevel="1"/>
    <col min="11" max="11" width="26.28515625" style="23" customWidth="1" collapsed="1"/>
    <col min="12" max="12" width="15.5703125" style="31" bestFit="1" customWidth="1"/>
    <col min="13" max="16384" width="11.42578125" style="31"/>
  </cols>
  <sheetData>
    <row r="1" spans="1:12" s="22" customFormat="1" ht="63.75" thickBot="1" x14ac:dyDescent="0.3">
      <c r="A1" s="17" t="s">
        <v>0</v>
      </c>
      <c r="B1" s="18"/>
      <c r="C1" s="129" t="s">
        <v>1</v>
      </c>
      <c r="D1" s="130"/>
      <c r="E1" s="130"/>
      <c r="F1" s="131"/>
      <c r="G1" s="17" t="s">
        <v>2</v>
      </c>
      <c r="H1" s="19" t="s">
        <v>3</v>
      </c>
      <c r="I1" s="20" t="e">
        <f>(#REF!+#REF!)/F2</f>
        <v>#REF!</v>
      </c>
      <c r="J1" s="21"/>
      <c r="K1" s="21"/>
    </row>
    <row r="2" spans="1:12" s="26" customFormat="1" ht="65.45" customHeight="1" thickBot="1" x14ac:dyDescent="0.3">
      <c r="A2" s="132" t="s">
        <v>4</v>
      </c>
      <c r="B2" s="133"/>
      <c r="C2" s="133"/>
      <c r="D2" s="87" t="s">
        <v>5</v>
      </c>
      <c r="E2" s="81" t="s">
        <v>6</v>
      </c>
      <c r="F2" s="88" t="s">
        <v>7</v>
      </c>
      <c r="G2" s="81" t="s">
        <v>8</v>
      </c>
      <c r="H2" s="23" t="s">
        <v>9</v>
      </c>
      <c r="I2" s="23">
        <f>21*12+7</f>
        <v>259</v>
      </c>
      <c r="J2" s="24" t="e">
        <f>I2/#REF!</f>
        <v>#REF!</v>
      </c>
      <c r="K2" s="25"/>
    </row>
    <row r="3" spans="1:12" ht="18.75" customHeight="1" thickBot="1" x14ac:dyDescent="0.3">
      <c r="A3" s="27"/>
      <c r="B3" s="118"/>
      <c r="C3" s="28"/>
      <c r="D3" s="29"/>
      <c r="E3" s="29"/>
      <c r="F3" s="29"/>
      <c r="G3" s="30"/>
      <c r="H3" s="23" t="s">
        <v>10</v>
      </c>
      <c r="I3" s="23">
        <f>17.5*12+21*3+7</f>
        <v>280</v>
      </c>
      <c r="J3" s="24" t="e">
        <f>I3/#REF!</f>
        <v>#REF!</v>
      </c>
      <c r="K3" s="25"/>
      <c r="L3" s="26"/>
    </row>
    <row r="4" spans="1:12" s="36" customFormat="1" ht="18.75" customHeight="1" thickBot="1" x14ac:dyDescent="0.3">
      <c r="A4" s="72"/>
      <c r="B4" s="73" t="s">
        <v>11</v>
      </c>
      <c r="C4" s="74" t="s">
        <v>12</v>
      </c>
      <c r="D4" s="75"/>
      <c r="E4" s="75"/>
      <c r="F4" s="76"/>
      <c r="G4" s="77"/>
      <c r="H4" s="32"/>
      <c r="I4" s="32"/>
      <c r="J4" s="33"/>
      <c r="K4" s="34"/>
      <c r="L4" s="35"/>
    </row>
    <row r="5" spans="1:12" x14ac:dyDescent="0.25">
      <c r="A5" s="37"/>
      <c r="B5" s="38"/>
      <c r="C5" s="39"/>
      <c r="D5" s="39"/>
      <c r="E5" s="39"/>
      <c r="F5" s="40"/>
      <c r="G5" s="30"/>
    </row>
    <row r="6" spans="1:12" x14ac:dyDescent="0.25">
      <c r="A6" s="89" t="s">
        <v>13</v>
      </c>
      <c r="B6" s="89" t="s">
        <v>9</v>
      </c>
      <c r="C6" s="90" t="s">
        <v>71</v>
      </c>
      <c r="D6" s="42" t="s">
        <v>57</v>
      </c>
      <c r="E6" s="42"/>
      <c r="F6" s="127" t="s">
        <v>62</v>
      </c>
      <c r="G6" s="43" t="s">
        <v>101</v>
      </c>
      <c r="H6" s="23" t="s">
        <v>9</v>
      </c>
      <c r="I6" s="23">
        <f>21*10+7</f>
        <v>217</v>
      </c>
      <c r="J6" s="24">
        <f>I6/I7</f>
        <v>1</v>
      </c>
    </row>
    <row r="7" spans="1:12" s="48" customFormat="1" ht="16.5" thickBot="1" x14ac:dyDescent="0.3">
      <c r="A7" s="41"/>
      <c r="B7" s="45"/>
      <c r="C7" s="40"/>
      <c r="D7" s="46"/>
      <c r="E7" s="40"/>
      <c r="F7" s="40"/>
      <c r="G7" s="30"/>
      <c r="H7" s="23"/>
      <c r="I7" s="23">
        <f>SUM(I6:I6)</f>
        <v>217</v>
      </c>
      <c r="J7" s="23"/>
      <c r="K7" s="47"/>
    </row>
    <row r="8" spans="1:12" s="48" customFormat="1" ht="16.5" thickBot="1" x14ac:dyDescent="0.3">
      <c r="A8" s="78"/>
      <c r="B8" s="73" t="s">
        <v>11</v>
      </c>
      <c r="C8" s="79" t="s">
        <v>14</v>
      </c>
      <c r="D8" s="80"/>
      <c r="E8" s="81"/>
      <c r="F8" s="81"/>
      <c r="G8" s="82"/>
      <c r="H8" s="47"/>
      <c r="I8" s="47"/>
      <c r="J8" s="47"/>
      <c r="K8" s="47"/>
    </row>
    <row r="9" spans="1:12" s="48" customFormat="1" x14ac:dyDescent="0.25">
      <c r="A9" s="41"/>
      <c r="B9" s="45"/>
      <c r="C9" s="40"/>
      <c r="D9" s="46"/>
      <c r="E9" s="40"/>
      <c r="F9" s="40"/>
      <c r="G9" s="30"/>
      <c r="H9" s="47"/>
      <c r="I9" s="47"/>
      <c r="J9" s="47"/>
      <c r="K9" s="47"/>
    </row>
    <row r="10" spans="1:12" s="48" customFormat="1" x14ac:dyDescent="0.25">
      <c r="A10" s="89" t="s">
        <v>15</v>
      </c>
      <c r="B10" s="89" t="s">
        <v>10</v>
      </c>
      <c r="C10" s="90" t="s">
        <v>72</v>
      </c>
      <c r="D10" s="42" t="s">
        <v>57</v>
      </c>
      <c r="E10" s="42"/>
      <c r="F10" s="49" t="s">
        <v>62</v>
      </c>
      <c r="G10" s="43" t="s">
        <v>101</v>
      </c>
      <c r="H10" s="47"/>
      <c r="I10" s="47"/>
      <c r="J10" s="47"/>
      <c r="K10" s="47"/>
    </row>
    <row r="11" spans="1:12" s="26" customFormat="1" ht="16.5" thickBot="1" x14ac:dyDescent="0.3">
      <c r="A11" s="41"/>
      <c r="B11" s="45"/>
      <c r="C11" s="50"/>
      <c r="D11" s="46"/>
      <c r="E11" s="40"/>
      <c r="F11" s="40"/>
      <c r="G11" s="23"/>
      <c r="H11" s="25"/>
      <c r="I11" s="25"/>
      <c r="J11" s="25"/>
      <c r="K11" s="25"/>
    </row>
    <row r="12" spans="1:12" s="26" customFormat="1" ht="16.5" thickBot="1" x14ac:dyDescent="0.3">
      <c r="A12" s="78"/>
      <c r="B12" s="73" t="s">
        <v>11</v>
      </c>
      <c r="C12" s="79" t="s">
        <v>16</v>
      </c>
      <c r="D12" s="80"/>
      <c r="E12" s="81"/>
      <c r="F12" s="81"/>
      <c r="G12" s="82"/>
      <c r="H12" s="25"/>
      <c r="I12" s="25"/>
      <c r="J12" s="25"/>
      <c r="K12" s="25"/>
    </row>
    <row r="13" spans="1:12" s="26" customFormat="1" x14ac:dyDescent="0.25">
      <c r="A13" s="51"/>
      <c r="B13" s="71"/>
      <c r="C13" s="52"/>
      <c r="D13" s="53"/>
      <c r="E13" s="54"/>
      <c r="F13" s="54"/>
      <c r="G13" s="30"/>
      <c r="H13" s="25"/>
      <c r="I13" s="25"/>
      <c r="J13" s="25"/>
      <c r="K13" s="25"/>
    </row>
    <row r="14" spans="1:12" ht="165.75" x14ac:dyDescent="0.25">
      <c r="A14" s="89" t="s">
        <v>17</v>
      </c>
      <c r="B14" s="89" t="s">
        <v>10</v>
      </c>
      <c r="C14" s="90" t="s">
        <v>73</v>
      </c>
      <c r="D14" s="42"/>
      <c r="E14" s="42"/>
      <c r="F14" s="49"/>
      <c r="G14" s="43" t="s">
        <v>65</v>
      </c>
    </row>
    <row r="15" spans="1:12" ht="51" x14ac:dyDescent="0.25">
      <c r="A15" s="89" t="s">
        <v>18</v>
      </c>
      <c r="B15" s="89" t="s">
        <v>10</v>
      </c>
      <c r="C15" s="90" t="s">
        <v>74</v>
      </c>
      <c r="D15" s="42" t="s">
        <v>56</v>
      </c>
      <c r="E15" s="42"/>
      <c r="F15" s="49"/>
      <c r="G15" s="43" t="s">
        <v>61</v>
      </c>
    </row>
    <row r="16" spans="1:12" ht="16.5" thickBot="1" x14ac:dyDescent="0.3">
      <c r="A16" s="41"/>
      <c r="B16" s="119"/>
      <c r="C16" s="56"/>
      <c r="D16" s="55"/>
      <c r="E16" s="55"/>
      <c r="F16" s="40"/>
      <c r="G16" s="30"/>
    </row>
    <row r="17" spans="1:11" s="36" customFormat="1" x14ac:dyDescent="0.25">
      <c r="A17" s="98"/>
      <c r="B17" s="120" t="s">
        <v>11</v>
      </c>
      <c r="C17" s="100" t="s">
        <v>19</v>
      </c>
      <c r="D17" s="99"/>
      <c r="E17" s="99"/>
      <c r="F17" s="101"/>
      <c r="G17" s="102"/>
      <c r="H17" s="32"/>
      <c r="I17" s="32"/>
      <c r="J17" s="32"/>
      <c r="K17" s="32"/>
    </row>
    <row r="18" spans="1:11" s="108" customFormat="1" x14ac:dyDescent="0.25">
      <c r="A18" s="105"/>
      <c r="B18" s="121"/>
      <c r="C18" s="106"/>
      <c r="D18" s="95"/>
      <c r="E18" s="95"/>
      <c r="F18" s="96"/>
      <c r="G18" s="97"/>
      <c r="H18" s="107"/>
      <c r="I18" s="107"/>
      <c r="J18" s="107"/>
      <c r="K18" s="107"/>
    </row>
    <row r="19" spans="1:11" ht="51" x14ac:dyDescent="0.25">
      <c r="A19" s="103" t="s">
        <v>20</v>
      </c>
      <c r="B19" s="103" t="s">
        <v>9</v>
      </c>
      <c r="C19" s="104" t="s">
        <v>75</v>
      </c>
      <c r="D19" s="57"/>
      <c r="E19" s="57"/>
      <c r="F19" s="58"/>
      <c r="G19" s="59" t="s">
        <v>61</v>
      </c>
    </row>
    <row r="20" spans="1:11" ht="51" x14ac:dyDescent="0.25">
      <c r="A20" s="89" t="s">
        <v>21</v>
      </c>
      <c r="B20" s="89" t="s">
        <v>10</v>
      </c>
      <c r="C20" s="90" t="s">
        <v>76</v>
      </c>
      <c r="D20" s="42"/>
      <c r="E20" s="42"/>
      <c r="F20" s="60"/>
      <c r="G20" s="43" t="s">
        <v>98</v>
      </c>
    </row>
    <row r="21" spans="1:11" ht="16.5" thickBot="1" x14ac:dyDescent="0.3">
      <c r="A21" s="41"/>
      <c r="B21" s="119"/>
      <c r="C21" s="56"/>
      <c r="D21" s="55"/>
      <c r="E21" s="55"/>
      <c r="F21" s="70"/>
      <c r="G21" s="30"/>
    </row>
    <row r="22" spans="1:11" s="36" customFormat="1" x14ac:dyDescent="0.25">
      <c r="A22" s="98"/>
      <c r="B22" s="120" t="s">
        <v>11</v>
      </c>
      <c r="C22" s="100" t="s">
        <v>22</v>
      </c>
      <c r="D22" s="99"/>
      <c r="E22" s="99"/>
      <c r="F22" s="101"/>
      <c r="G22" s="102"/>
      <c r="H22" s="32"/>
      <c r="I22" s="32"/>
      <c r="J22" s="32"/>
      <c r="K22" s="32"/>
    </row>
    <row r="23" spans="1:11" s="108" customFormat="1" x14ac:dyDescent="0.25">
      <c r="A23" s="105"/>
      <c r="B23" s="121"/>
      <c r="C23" s="106"/>
      <c r="D23" s="95"/>
      <c r="E23" s="95"/>
      <c r="F23" s="96"/>
      <c r="G23" s="97"/>
      <c r="H23" s="107"/>
      <c r="I23" s="107"/>
      <c r="J23" s="107"/>
      <c r="K23" s="107"/>
    </row>
    <row r="24" spans="1:11" ht="51" x14ac:dyDescent="0.25">
      <c r="A24" s="89" t="s">
        <v>23</v>
      </c>
      <c r="B24" s="89" t="s">
        <v>10</v>
      </c>
      <c r="C24" s="90" t="s">
        <v>77</v>
      </c>
      <c r="D24" s="92"/>
      <c r="E24" s="92"/>
      <c r="F24" s="93"/>
      <c r="G24" s="43" t="s">
        <v>61</v>
      </c>
    </row>
    <row r="25" spans="1:11" x14ac:dyDescent="0.25">
      <c r="A25" s="4"/>
      <c r="B25" s="13" t="s">
        <v>24</v>
      </c>
      <c r="C25" s="9"/>
      <c r="D25" s="95"/>
      <c r="E25" s="95"/>
      <c r="F25" s="96"/>
      <c r="G25" s="97"/>
    </row>
    <row r="26" spans="1:11" x14ac:dyDescent="0.25">
      <c r="A26" s="14"/>
      <c r="B26" s="13"/>
      <c r="C26" s="15" t="s">
        <v>25</v>
      </c>
      <c r="D26" s="57"/>
      <c r="E26" s="57"/>
      <c r="F26" s="58"/>
      <c r="G26" s="94"/>
    </row>
    <row r="27" spans="1:11" ht="51" x14ac:dyDescent="0.25">
      <c r="A27" s="89" t="s">
        <v>26</v>
      </c>
      <c r="B27" s="89" t="s">
        <v>10</v>
      </c>
      <c r="C27" s="90" t="s">
        <v>78</v>
      </c>
      <c r="D27" s="92"/>
      <c r="E27" s="92"/>
      <c r="F27" s="93"/>
      <c r="G27" s="43" t="s">
        <v>60</v>
      </c>
    </row>
    <row r="28" spans="1:11" ht="51.75" customHeight="1" x14ac:dyDescent="0.25">
      <c r="A28" s="89" t="s">
        <v>27</v>
      </c>
      <c r="B28" s="89" t="s">
        <v>10</v>
      </c>
      <c r="C28" s="90" t="s">
        <v>79</v>
      </c>
      <c r="D28" s="42"/>
      <c r="E28" s="42"/>
      <c r="F28" s="60"/>
      <c r="G28" s="43" t="s">
        <v>59</v>
      </c>
    </row>
    <row r="29" spans="1:11" ht="16.5" thickBot="1" x14ac:dyDescent="0.3">
      <c r="A29" s="41"/>
      <c r="B29" s="119"/>
      <c r="C29" s="56"/>
      <c r="D29" s="55"/>
      <c r="E29" s="55"/>
      <c r="F29" s="70"/>
      <c r="G29" s="64"/>
    </row>
    <row r="30" spans="1:11" s="36" customFormat="1" ht="16.5" thickBot="1" x14ac:dyDescent="0.3">
      <c r="A30" s="78"/>
      <c r="B30" s="122" t="s">
        <v>11</v>
      </c>
      <c r="C30" s="84" t="s">
        <v>28</v>
      </c>
      <c r="D30" s="83"/>
      <c r="E30" s="83"/>
      <c r="F30" s="85"/>
      <c r="G30" s="86"/>
      <c r="H30" s="32"/>
      <c r="I30" s="32"/>
      <c r="J30" s="32"/>
      <c r="K30" s="32"/>
    </row>
    <row r="31" spans="1:11" x14ac:dyDescent="0.25">
      <c r="A31" s="125"/>
      <c r="B31" s="123"/>
      <c r="C31" s="91"/>
      <c r="D31" s="57"/>
      <c r="E31" s="57"/>
      <c r="F31" s="58"/>
      <c r="G31" s="59"/>
    </row>
    <row r="32" spans="1:11" ht="63.75" x14ac:dyDescent="0.25">
      <c r="A32" s="89" t="s">
        <v>29</v>
      </c>
      <c r="B32" s="89" t="s">
        <v>30</v>
      </c>
      <c r="C32" s="90" t="s">
        <v>80</v>
      </c>
      <c r="D32" s="92"/>
      <c r="E32" s="92"/>
      <c r="F32" s="93"/>
      <c r="G32" s="43" t="s">
        <v>58</v>
      </c>
    </row>
    <row r="33" spans="1:11" ht="31.5" x14ac:dyDescent="0.25">
      <c r="A33" s="89" t="s">
        <v>31</v>
      </c>
      <c r="B33" s="89" t="s">
        <v>10</v>
      </c>
      <c r="C33" s="90" t="s">
        <v>81</v>
      </c>
      <c r="D33" s="42"/>
      <c r="E33" s="42"/>
      <c r="F33" s="60"/>
      <c r="G33" s="43" t="s">
        <v>63</v>
      </c>
    </row>
    <row r="34" spans="1:11" ht="16.5" thickBot="1" x14ac:dyDescent="0.3">
      <c r="A34" s="41"/>
      <c r="B34" s="124"/>
      <c r="C34" s="62"/>
      <c r="D34" s="61"/>
      <c r="E34" s="61"/>
      <c r="F34" s="63"/>
      <c r="G34" s="64"/>
    </row>
    <row r="35" spans="1:11" ht="71.45" customHeight="1" thickBot="1" x14ac:dyDescent="0.3">
      <c r="A35" s="134" t="s">
        <v>32</v>
      </c>
      <c r="B35" s="134"/>
      <c r="C35" s="134"/>
      <c r="D35" s="87" t="s">
        <v>5</v>
      </c>
      <c r="E35" s="81" t="s">
        <v>6</v>
      </c>
      <c r="F35" s="88" t="s">
        <v>7</v>
      </c>
      <c r="G35" s="81" t="s">
        <v>8</v>
      </c>
    </row>
    <row r="36" spans="1:11" ht="20.25" customHeight="1" thickBot="1" x14ac:dyDescent="0.3">
      <c r="A36" s="27"/>
      <c r="B36" s="125"/>
      <c r="C36" s="29"/>
      <c r="D36" s="29"/>
      <c r="E36" s="29"/>
      <c r="F36" s="29"/>
      <c r="G36" s="30"/>
    </row>
    <row r="37" spans="1:11" s="26" customFormat="1" ht="16.5" thickBot="1" x14ac:dyDescent="0.3">
      <c r="A37" s="78"/>
      <c r="B37" s="114" t="s">
        <v>11</v>
      </c>
      <c r="C37" s="79" t="s">
        <v>33</v>
      </c>
      <c r="D37" s="81"/>
      <c r="E37" s="81"/>
      <c r="F37" s="81"/>
      <c r="G37" s="82"/>
      <c r="H37" s="25"/>
      <c r="I37" s="25"/>
      <c r="J37" s="25"/>
      <c r="K37" s="25"/>
    </row>
    <row r="38" spans="1:11" x14ac:dyDescent="0.25">
      <c r="A38" s="41"/>
      <c r="B38" s="65"/>
      <c r="C38" s="40"/>
      <c r="D38" s="40"/>
      <c r="E38" s="40"/>
      <c r="F38" s="40"/>
      <c r="G38" s="30"/>
    </row>
    <row r="39" spans="1:11" ht="102" x14ac:dyDescent="0.25">
      <c r="A39" s="89" t="s">
        <v>34</v>
      </c>
      <c r="B39" s="89" t="s">
        <v>9</v>
      </c>
      <c r="C39" s="90" t="s">
        <v>82</v>
      </c>
      <c r="D39" s="42" t="s">
        <v>56</v>
      </c>
      <c r="E39" s="42"/>
      <c r="F39" s="44"/>
      <c r="G39" s="128" t="s">
        <v>99</v>
      </c>
    </row>
    <row r="40" spans="1:11" ht="89.25" x14ac:dyDescent="0.25">
      <c r="A40" s="89" t="s">
        <v>35</v>
      </c>
      <c r="B40" s="89" t="s">
        <v>9</v>
      </c>
      <c r="C40" s="90" t="s">
        <v>83</v>
      </c>
      <c r="D40" s="42" t="s">
        <v>56</v>
      </c>
      <c r="E40" s="42"/>
      <c r="F40" s="49"/>
      <c r="G40" s="43" t="s">
        <v>100</v>
      </c>
      <c r="K40" s="32" t="s">
        <v>94</v>
      </c>
    </row>
    <row r="41" spans="1:11" s="48" customFormat="1" ht="16.5" thickBot="1" x14ac:dyDescent="0.3">
      <c r="A41" s="41"/>
      <c r="B41" s="45"/>
      <c r="C41" s="40"/>
      <c r="D41" s="46"/>
      <c r="E41" s="40"/>
      <c r="F41" s="40"/>
      <c r="G41" s="30"/>
      <c r="H41" s="47"/>
      <c r="I41" s="47"/>
      <c r="J41" s="47"/>
      <c r="K41" s="47"/>
    </row>
    <row r="42" spans="1:11" s="48" customFormat="1" ht="16.5" thickBot="1" x14ac:dyDescent="0.3">
      <c r="A42" s="78"/>
      <c r="B42" s="73" t="s">
        <v>11</v>
      </c>
      <c r="C42" s="79" t="s">
        <v>36</v>
      </c>
      <c r="D42" s="80"/>
      <c r="E42" s="81"/>
      <c r="F42" s="81"/>
      <c r="G42" s="82"/>
      <c r="H42" s="47"/>
      <c r="I42" s="47"/>
      <c r="J42" s="47"/>
      <c r="K42" s="47"/>
    </row>
    <row r="43" spans="1:11" s="48" customFormat="1" x14ac:dyDescent="0.25">
      <c r="A43" s="41"/>
      <c r="B43" s="45"/>
      <c r="C43" s="40"/>
      <c r="D43" s="46"/>
      <c r="E43" s="40"/>
      <c r="F43" s="40"/>
      <c r="G43" s="30"/>
      <c r="H43" s="47"/>
      <c r="I43" s="47"/>
      <c r="J43" s="47"/>
      <c r="K43" s="47"/>
    </row>
    <row r="44" spans="1:11" s="48" customFormat="1" x14ac:dyDescent="0.25">
      <c r="A44" s="89" t="s">
        <v>37</v>
      </c>
      <c r="B44" s="89" t="s">
        <v>10</v>
      </c>
      <c r="C44" s="90" t="s">
        <v>84</v>
      </c>
      <c r="D44" s="42" t="s">
        <v>57</v>
      </c>
      <c r="E44" s="42"/>
      <c r="F44" s="43" t="s">
        <v>62</v>
      </c>
      <c r="G44" s="43" t="s">
        <v>101</v>
      </c>
      <c r="H44" s="47"/>
      <c r="I44" s="47"/>
      <c r="J44" s="47"/>
      <c r="K44" s="47"/>
    </row>
    <row r="45" spans="1:11" s="48" customFormat="1" ht="178.5" x14ac:dyDescent="0.25">
      <c r="A45" s="89" t="s">
        <v>38</v>
      </c>
      <c r="B45" s="89" t="s">
        <v>10</v>
      </c>
      <c r="C45" s="90" t="s">
        <v>85</v>
      </c>
      <c r="D45" s="42"/>
      <c r="E45" s="42"/>
      <c r="F45" s="49"/>
      <c r="G45" s="43" t="s">
        <v>64</v>
      </c>
      <c r="H45" s="47"/>
      <c r="I45" s="47"/>
      <c r="J45" s="47"/>
      <c r="K45" s="47"/>
    </row>
    <row r="46" spans="1:11" s="26" customFormat="1" ht="16.5" thickBot="1" x14ac:dyDescent="0.3">
      <c r="A46" s="41"/>
      <c r="B46" s="45"/>
      <c r="C46" s="50"/>
      <c r="D46" s="55"/>
      <c r="E46" s="55"/>
      <c r="F46" s="40"/>
      <c r="G46" s="23"/>
      <c r="H46" s="25"/>
      <c r="I46" s="25"/>
      <c r="J46" s="25"/>
      <c r="K46" s="25"/>
    </row>
    <row r="47" spans="1:11" s="35" customFormat="1" ht="16.5" thickBot="1" x14ac:dyDescent="0.3">
      <c r="A47" s="78"/>
      <c r="B47" s="73" t="s">
        <v>11</v>
      </c>
      <c r="C47" s="126" t="s">
        <v>39</v>
      </c>
      <c r="D47" s="112"/>
      <c r="E47" s="112"/>
      <c r="F47" s="113"/>
      <c r="G47" s="113"/>
      <c r="H47" s="34"/>
      <c r="I47" s="34"/>
      <c r="J47" s="34"/>
      <c r="K47" s="34"/>
    </row>
    <row r="48" spans="1:11" x14ac:dyDescent="0.25">
      <c r="A48" s="41"/>
      <c r="B48" s="45"/>
      <c r="C48" s="66"/>
      <c r="D48" s="46"/>
      <c r="E48" s="40"/>
      <c r="F48" s="40"/>
      <c r="G48" s="30"/>
    </row>
    <row r="49" spans="1:11" ht="129.75" customHeight="1" x14ac:dyDescent="0.25">
      <c r="A49" s="89" t="s">
        <v>40</v>
      </c>
      <c r="B49" s="89" t="s">
        <v>10</v>
      </c>
      <c r="C49" s="90" t="s">
        <v>86</v>
      </c>
      <c r="D49" s="42" t="s">
        <v>69</v>
      </c>
      <c r="E49" s="42"/>
      <c r="F49" s="49"/>
      <c r="G49" s="128" t="s">
        <v>97</v>
      </c>
      <c r="K49" s="32" t="s">
        <v>96</v>
      </c>
    </row>
    <row r="50" spans="1:11" ht="165.75" x14ac:dyDescent="0.25">
      <c r="A50" s="89" t="s">
        <v>41</v>
      </c>
      <c r="B50" s="89" t="s">
        <v>10</v>
      </c>
      <c r="C50" s="90" t="s">
        <v>87</v>
      </c>
      <c r="D50" s="42"/>
      <c r="E50" s="42"/>
      <c r="F50" s="67"/>
      <c r="G50" s="43" t="s">
        <v>68</v>
      </c>
    </row>
    <row r="51" spans="1:11" ht="16.5" thickBot="1" x14ac:dyDescent="0.3">
      <c r="A51" s="41"/>
      <c r="B51" s="65"/>
      <c r="C51" s="68"/>
      <c r="D51" s="40"/>
      <c r="E51" s="40"/>
      <c r="F51" s="40"/>
    </row>
    <row r="52" spans="1:11" s="65" customFormat="1" ht="16.5" thickBot="1" x14ac:dyDescent="0.3">
      <c r="A52" s="109"/>
      <c r="B52" s="110" t="s">
        <v>11</v>
      </c>
      <c r="C52" s="111" t="s">
        <v>42</v>
      </c>
      <c r="D52" s="112"/>
      <c r="E52" s="112"/>
      <c r="F52" s="113"/>
      <c r="G52" s="113"/>
      <c r="H52" s="40"/>
      <c r="I52" s="40"/>
      <c r="J52" s="40"/>
      <c r="K52" s="40"/>
    </row>
    <row r="53" spans="1:11" x14ac:dyDescent="0.25">
      <c r="A53" s="2"/>
      <c r="B53" s="1"/>
      <c r="C53" s="3"/>
    </row>
    <row r="54" spans="1:11" ht="38.25" x14ac:dyDescent="0.25">
      <c r="A54" s="89" t="s">
        <v>43</v>
      </c>
      <c r="B54" s="89" t="s">
        <v>9</v>
      </c>
      <c r="C54" s="90" t="s">
        <v>88</v>
      </c>
      <c r="D54" s="42" t="s">
        <v>44</v>
      </c>
      <c r="E54" s="42"/>
      <c r="F54" s="49"/>
      <c r="G54" s="43" t="s">
        <v>54</v>
      </c>
    </row>
    <row r="55" spans="1:11" ht="38.25" x14ac:dyDescent="0.25">
      <c r="A55" s="89" t="s">
        <v>45</v>
      </c>
      <c r="B55" s="89" t="s">
        <v>9</v>
      </c>
      <c r="C55" s="90" t="s">
        <v>89</v>
      </c>
      <c r="D55" s="42" t="s">
        <v>44</v>
      </c>
      <c r="E55" s="42"/>
      <c r="F55" s="49"/>
      <c r="G55" s="43" t="s">
        <v>55</v>
      </c>
    </row>
    <row r="56" spans="1:11" ht="16.5" thickBot="1" x14ac:dyDescent="0.3"/>
    <row r="57" spans="1:11" ht="16.5" thickBot="1" x14ac:dyDescent="0.3">
      <c r="A57" s="109"/>
      <c r="B57" s="110" t="s">
        <v>11</v>
      </c>
      <c r="C57" s="111" t="s">
        <v>46</v>
      </c>
      <c r="D57" s="112"/>
      <c r="E57" s="112"/>
      <c r="F57" s="113"/>
      <c r="G57" s="113"/>
    </row>
    <row r="58" spans="1:11" x14ac:dyDescent="0.25">
      <c r="A58" s="10"/>
      <c r="B58" s="11"/>
      <c r="C58" s="12"/>
    </row>
    <row r="59" spans="1:11" ht="31.5" x14ac:dyDescent="0.25">
      <c r="A59" s="89" t="s">
        <v>47</v>
      </c>
      <c r="B59" s="89" t="s">
        <v>9</v>
      </c>
      <c r="C59" s="90" t="s">
        <v>90</v>
      </c>
      <c r="D59" s="42" t="s">
        <v>56</v>
      </c>
      <c r="E59" s="42"/>
      <c r="F59" s="128" t="s">
        <v>66</v>
      </c>
      <c r="G59" s="49"/>
    </row>
    <row r="60" spans="1:11" x14ac:dyDescent="0.25">
      <c r="A60" s="4"/>
      <c r="B60" s="13" t="s">
        <v>24</v>
      </c>
      <c r="C60" s="9"/>
    </row>
    <row r="61" spans="1:11" x14ac:dyDescent="0.25">
      <c r="A61" s="14"/>
      <c r="B61" s="13"/>
      <c r="C61" s="15" t="s">
        <v>25</v>
      </c>
    </row>
    <row r="62" spans="1:11" ht="31.5" x14ac:dyDescent="0.25">
      <c r="A62" s="89" t="s">
        <v>48</v>
      </c>
      <c r="B62" s="89" t="s">
        <v>10</v>
      </c>
      <c r="C62" s="90" t="s">
        <v>91</v>
      </c>
      <c r="D62" s="42" t="s">
        <v>95</v>
      </c>
      <c r="E62" s="42"/>
      <c r="F62" s="49"/>
      <c r="G62" s="128" t="s">
        <v>67</v>
      </c>
    </row>
    <row r="63" spans="1:11" ht="25.5" x14ac:dyDescent="0.25">
      <c r="A63" s="89" t="s">
        <v>49</v>
      </c>
      <c r="B63" s="89" t="s">
        <v>10</v>
      </c>
      <c r="C63" s="90" t="s">
        <v>92</v>
      </c>
      <c r="D63" s="42" t="s">
        <v>95</v>
      </c>
      <c r="E63" s="42"/>
      <c r="F63" s="49"/>
      <c r="G63" s="128" t="s">
        <v>67</v>
      </c>
    </row>
    <row r="64" spans="1:11" ht="16.5" thickBot="1" x14ac:dyDescent="0.3">
      <c r="A64" s="5"/>
      <c r="B64" s="6"/>
      <c r="C64" s="16"/>
    </row>
    <row r="65" spans="1:11" ht="16.5" thickBot="1" x14ac:dyDescent="0.3">
      <c r="A65" s="115"/>
      <c r="B65" s="116" t="s">
        <v>11</v>
      </c>
      <c r="C65" s="117" t="s">
        <v>50</v>
      </c>
      <c r="D65" s="112"/>
      <c r="E65" s="112"/>
      <c r="F65" s="113"/>
      <c r="G65" s="113"/>
    </row>
    <row r="66" spans="1:11" x14ac:dyDescent="0.25">
      <c r="A66" s="2"/>
      <c r="B66" s="7"/>
      <c r="C66" s="8" t="s">
        <v>51</v>
      </c>
    </row>
    <row r="67" spans="1:11" ht="51" x14ac:dyDescent="0.25">
      <c r="A67" s="89" t="s">
        <v>52</v>
      </c>
      <c r="B67" s="89" t="s">
        <v>30</v>
      </c>
      <c r="C67" s="90" t="s">
        <v>80</v>
      </c>
      <c r="D67" s="42" t="s">
        <v>95</v>
      </c>
      <c r="E67" s="42"/>
      <c r="F67" s="49"/>
      <c r="G67" s="43" t="s">
        <v>70</v>
      </c>
    </row>
    <row r="68" spans="1:11" ht="38.25" x14ac:dyDescent="0.25">
      <c r="A68" s="89" t="s">
        <v>53</v>
      </c>
      <c r="B68" s="89" t="s">
        <v>10</v>
      </c>
      <c r="C68" s="90" t="s">
        <v>93</v>
      </c>
      <c r="D68" s="42" t="s">
        <v>44</v>
      </c>
      <c r="E68" s="42"/>
      <c r="F68" s="49"/>
      <c r="G68" s="128" t="s">
        <v>55</v>
      </c>
      <c r="H68" s="32"/>
      <c r="I68" s="32"/>
      <c r="J68" s="32"/>
      <c r="K68" s="19"/>
    </row>
  </sheetData>
  <mergeCells count="3">
    <mergeCell ref="C1:F1"/>
    <mergeCell ref="A2:C2"/>
    <mergeCell ref="A35:C35"/>
  </mergeCells>
  <conditionalFormatting sqref="A37 A8 A12:A13 A42 A2 A35 D37:F37 C42:F42 C12:F13 C8:F8">
    <cfRule type="expression" dxfId="49" priority="46">
      <formula>#REF!="DU et autres"</formula>
    </cfRule>
    <cfRule type="expression" dxfId="48" priority="47">
      <formula>#REF!="AGREG"</formula>
    </cfRule>
    <cfRule type="expression" dxfId="47" priority="48">
      <formula>#REF!="Master"</formula>
    </cfRule>
    <cfRule type="expression" dxfId="46" priority="49">
      <formula>#REF!="Licence"</formula>
    </cfRule>
    <cfRule type="expression" dxfId="45" priority="50">
      <formula>#REF!="Licence pro"</formula>
    </cfRule>
  </conditionalFormatting>
  <conditionalFormatting sqref="C37">
    <cfRule type="expression" dxfId="44" priority="41">
      <formula>#REF!="DU et autres"</formula>
    </cfRule>
    <cfRule type="expression" dxfId="43" priority="42">
      <formula>#REF!="AGREG"</formula>
    </cfRule>
    <cfRule type="expression" dxfId="42" priority="43">
      <formula>#REF!="Master"</formula>
    </cfRule>
    <cfRule type="expression" dxfId="41" priority="44">
      <formula>#REF!="Licence"</formula>
    </cfRule>
    <cfRule type="expression" dxfId="40" priority="45">
      <formula>#REF!="Licence pro"</formula>
    </cfRule>
  </conditionalFormatting>
  <conditionalFormatting sqref="B37 B35 B42 B12:B13 B8">
    <cfRule type="expression" dxfId="39" priority="36">
      <formula>#REF!="DU et autres"</formula>
    </cfRule>
    <cfRule type="expression" dxfId="38" priority="37">
      <formula>#REF!="AGREG"</formula>
    </cfRule>
    <cfRule type="expression" dxfId="37" priority="38">
      <formula>#REF!="Master"</formula>
    </cfRule>
    <cfRule type="expression" dxfId="36" priority="39">
      <formula>#REF!="Licence"</formula>
    </cfRule>
    <cfRule type="expression" dxfId="35" priority="40">
      <formula>#REF!="Licence pro"</formula>
    </cfRule>
  </conditionalFormatting>
  <conditionalFormatting sqref="B4">
    <cfRule type="expression" dxfId="34" priority="31">
      <formula>#REF!="DU et autres"</formula>
    </cfRule>
    <cfRule type="expression" dxfId="33" priority="32">
      <formula>#REF!="AGREG"</formula>
    </cfRule>
    <cfRule type="expression" dxfId="32" priority="33">
      <formula>#REF!="Master"</formula>
    </cfRule>
    <cfRule type="expression" dxfId="31" priority="34">
      <formula>#REF!="Licence"</formula>
    </cfRule>
    <cfRule type="expression" dxfId="30" priority="35">
      <formula>#REF!="Licence pro"</formula>
    </cfRule>
  </conditionalFormatting>
  <conditionalFormatting sqref="B52">
    <cfRule type="expression" dxfId="29" priority="25" stopIfTrue="1">
      <formula>#REF!="AGREG"</formula>
    </cfRule>
    <cfRule type="expression" dxfId="28" priority="26" stopIfTrue="1">
      <formula>#REF!="Master"</formula>
    </cfRule>
    <cfRule type="expression" dxfId="27" priority="27" stopIfTrue="1">
      <formula>#REF!="DU et autres"</formula>
    </cfRule>
  </conditionalFormatting>
  <conditionalFormatting sqref="C52">
    <cfRule type="expression" dxfId="26" priority="28" stopIfTrue="1">
      <formula>#REF!="DU et autres"</formula>
    </cfRule>
    <cfRule type="expression" dxfId="25" priority="29" stopIfTrue="1">
      <formula>#REF!="AGREG"</formula>
    </cfRule>
    <cfRule type="expression" dxfId="24" priority="30" stopIfTrue="1">
      <formula>#REF!="Master"</formula>
    </cfRule>
  </conditionalFormatting>
  <conditionalFormatting sqref="A52">
    <cfRule type="expression" dxfId="23" priority="22" stopIfTrue="1">
      <formula>#REF!="AGREG"</formula>
    </cfRule>
    <cfRule type="expression" dxfId="22" priority="23" stopIfTrue="1">
      <formula>#REF!="Master"</formula>
    </cfRule>
    <cfRule type="expression" dxfId="21" priority="24" stopIfTrue="1">
      <formula>#REF!="DU et autres"</formula>
    </cfRule>
  </conditionalFormatting>
  <conditionalFormatting sqref="A58:B58">
    <cfRule type="expression" dxfId="20" priority="16" stopIfTrue="1">
      <formula>#REF!="AGREG"</formula>
    </cfRule>
    <cfRule type="expression" dxfId="19" priority="17" stopIfTrue="1">
      <formula>#REF!="Master"</formula>
    </cfRule>
    <cfRule type="expression" dxfId="18" priority="18" stopIfTrue="1">
      <formula>#REF!="DU et autres"</formula>
    </cfRule>
  </conditionalFormatting>
  <conditionalFormatting sqref="C58">
    <cfRule type="expression" dxfId="17" priority="19" stopIfTrue="1">
      <formula>#REF!="DU et autres"</formula>
    </cfRule>
    <cfRule type="expression" dxfId="16" priority="20" stopIfTrue="1">
      <formula>#REF!="AGREG"</formula>
    </cfRule>
    <cfRule type="expression" dxfId="15" priority="21" stopIfTrue="1">
      <formula>#REF!="Master"</formula>
    </cfRule>
  </conditionalFormatting>
  <conditionalFormatting sqref="B57">
    <cfRule type="expression" dxfId="14" priority="10" stopIfTrue="1">
      <formula>#REF!="AGREG"</formula>
    </cfRule>
    <cfRule type="expression" dxfId="13" priority="11" stopIfTrue="1">
      <formula>#REF!="Master"</formula>
    </cfRule>
    <cfRule type="expression" dxfId="12" priority="12" stopIfTrue="1">
      <formula>#REF!="DU et autres"</formula>
    </cfRule>
  </conditionalFormatting>
  <conditionalFormatting sqref="C57">
    <cfRule type="expression" dxfId="11" priority="13" stopIfTrue="1">
      <formula>#REF!="DU et autres"</formula>
    </cfRule>
    <cfRule type="expression" dxfId="10" priority="14" stopIfTrue="1">
      <formula>#REF!="AGREG"</formula>
    </cfRule>
    <cfRule type="expression" dxfId="9" priority="15" stopIfTrue="1">
      <formula>#REF!="Master"</formula>
    </cfRule>
  </conditionalFormatting>
  <conditionalFormatting sqref="A57">
    <cfRule type="expression" dxfId="8" priority="7" stopIfTrue="1">
      <formula>#REF!="AGREG"</formula>
    </cfRule>
    <cfRule type="expression" dxfId="7" priority="8" stopIfTrue="1">
      <formula>#REF!="Master"</formula>
    </cfRule>
    <cfRule type="expression" dxfId="6" priority="9" stopIfTrue="1">
      <formula>#REF!="DU et autres"</formula>
    </cfRule>
  </conditionalFormatting>
  <conditionalFormatting sqref="B65:C65">
    <cfRule type="expression" dxfId="5" priority="4" stopIfTrue="1">
      <formula>#REF!="DU et autres"</formula>
    </cfRule>
    <cfRule type="expression" dxfId="4" priority="5" stopIfTrue="1">
      <formula>#REF!="AGREG"</formula>
    </cfRule>
    <cfRule type="expression" dxfId="3" priority="6" stopIfTrue="1">
      <formula>#REF!="Master"</formula>
    </cfRule>
  </conditionalFormatting>
  <conditionalFormatting sqref="A65">
    <cfRule type="expression" dxfId="2" priority="1" stopIfTrue="1">
      <formula>#REF!="AGREG"</formula>
    </cfRule>
    <cfRule type="expression" dxfId="1" priority="2" stopIfTrue="1">
      <formula>#REF!="Master"</formula>
    </cfRule>
    <cfRule type="expression" dxfId="0" priority="3" stopIfTrue="1">
      <formula>#REF!="DU et autres"</formula>
    </cfRule>
  </conditionalFormatting>
  <dataValidations count="4">
    <dataValidation type="list" allowBlank="1" showInputMessage="1" showErrorMessage="1" sqref="D6 D10 D14:D15 D49:D50 D39:D40 D44:D45 D20:D21 D28:D29 D33 D54:D55 D59 D67:D68">
      <formula1>"dossier,QCM,dissertation,travaux,DISPENSE,report note TD,"</formula1>
    </dataValidation>
    <dataValidation type="list" allowBlank="1" showInputMessage="1" showErrorMessage="1" sqref="E6 E10 E14:E15 E49:E50 E39:E40 E44:E45 E20:E21 E28:E29 E33 E54:E55 E59 E62:E63 E67:E68">
      <formula1>"24H,48H,72H"</formula1>
    </dataValidation>
    <dataValidation type="list" allowBlank="1" showInputMessage="1" showErrorMessage="1" sqref="B39:B40 B44:B45 B49:B50 B54:B55 B59 B62:B63 B67:B68">
      <formula1>"CM,TD,TIC,langues,stage"</formula1>
    </dataValidation>
    <dataValidation type="list" allowBlank="1" showInputMessage="1" showErrorMessage="1" sqref="D62:D63">
      <formula1>"dossier,QCM,dissertation,travaux,DISPENSE,report note TD,oral"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L3 SOCIO - TS</vt:lpstr>
    </vt:vector>
  </TitlesOfParts>
  <Manager/>
  <Company>Universite Lyon 2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Valerie Desprat</dc:creator>
  <cp:keywords/>
  <dc:description/>
  <cp:lastModifiedBy>trombert</cp:lastModifiedBy>
  <cp:revision/>
  <dcterms:created xsi:type="dcterms:W3CDTF">2020-04-29T15:49:41Z</dcterms:created>
  <dcterms:modified xsi:type="dcterms:W3CDTF">2020-05-20T13:41:13Z</dcterms:modified>
  <cp:category/>
  <cp:contentStatus/>
</cp:coreProperties>
</file>