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clesueur\Desktop\MCC\OK_MCC_Session2_A VERIFIER\"/>
    </mc:Choice>
  </mc:AlternateContent>
  <bookViews>
    <workbookView xWindow="0" yWindow="0" windowWidth="23040" windowHeight="8616"/>
  </bookViews>
  <sheets>
    <sheet name="M1 Egales" sheetId="2" r:id="rId1"/>
    <sheet name="M1 Egalités" sheetId="3" r:id="rId2"/>
    <sheet name="M1 Ségo" sheetId="4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4" l="1"/>
  <c r="I16" i="4"/>
  <c r="J11" i="4"/>
  <c r="I3" i="4"/>
  <c r="J3" i="4"/>
  <c r="I2" i="4"/>
  <c r="J2" i="4"/>
  <c r="I1" i="4"/>
  <c r="I6" i="2"/>
  <c r="I11" i="2"/>
  <c r="J6" i="2"/>
  <c r="I3" i="2"/>
  <c r="J3" i="2"/>
  <c r="I2" i="2"/>
  <c r="J2" i="2"/>
  <c r="I1" i="2"/>
</calcChain>
</file>

<file path=xl/sharedStrings.xml><?xml version="1.0" encoding="utf-8"?>
<sst xmlns="http://schemas.openxmlformats.org/spreadsheetml/2006/main" count="676" uniqueCount="130">
  <si>
    <t>SEMESTRE 1 ETUDES SUR LE GENRE/EGALES</t>
  </si>
  <si>
    <t>UE</t>
  </si>
  <si>
    <t>THEORIES ET CONCEPTS GENRE - EGALITE</t>
  </si>
  <si>
    <t>4AEAA011</t>
  </si>
  <si>
    <t>Concepts généraux</t>
  </si>
  <si>
    <t>CM</t>
  </si>
  <si>
    <t>4AEAA021</t>
  </si>
  <si>
    <t>Lectures critiques</t>
  </si>
  <si>
    <t>TD</t>
  </si>
  <si>
    <t>4AEAB091</t>
  </si>
  <si>
    <t>Education, culture</t>
  </si>
  <si>
    <t>4AEAB111</t>
  </si>
  <si>
    <t>Travail</t>
  </si>
  <si>
    <t>4AEAB121</t>
  </si>
  <si>
    <t>Politiques publiques</t>
  </si>
  <si>
    <t>4AEAB041</t>
  </si>
  <si>
    <t>Sport 1 (Lyon 1)</t>
  </si>
  <si>
    <t>4AEAB131</t>
  </si>
  <si>
    <t>Santé, sexualités</t>
  </si>
  <si>
    <t>4AEAB141</t>
  </si>
  <si>
    <t>Développement migrations</t>
  </si>
  <si>
    <t>4AEAB151</t>
  </si>
  <si>
    <t>Couples familles</t>
  </si>
  <si>
    <t>4AEAB081</t>
  </si>
  <si>
    <t>Sport 2 (Lyon 1)</t>
  </si>
  <si>
    <t>METHODES</t>
  </si>
  <si>
    <t>4AEAC011</t>
  </si>
  <si>
    <t>Panorama transdisciplinaire de méthodes (Lyon 1)</t>
  </si>
  <si>
    <t>4AEAC021</t>
  </si>
  <si>
    <t>Atelier méthodes quantitatives (Lyon 1)</t>
  </si>
  <si>
    <t>4AEAC031</t>
  </si>
  <si>
    <t>Atelier méthodes qualitatives (Lyon 1)</t>
  </si>
  <si>
    <t>RECHERCHE ET PROFESSIONNALISATION</t>
  </si>
  <si>
    <t>4AEAD011</t>
  </si>
  <si>
    <t>Enquête collective</t>
  </si>
  <si>
    <t>4AEAE011</t>
  </si>
  <si>
    <t>Histoire : séminaire genre et société 1</t>
  </si>
  <si>
    <t>4DLMB131</t>
  </si>
  <si>
    <t>Littérature et genre</t>
  </si>
  <si>
    <t>4AASA021</t>
  </si>
  <si>
    <t>Approfondissement théorique 1</t>
  </si>
  <si>
    <t>4ASIB011</t>
  </si>
  <si>
    <t>Philosophies politiques</t>
  </si>
  <si>
    <t>4ASIB021</t>
  </si>
  <si>
    <t>Principes juridiques et champ du droit</t>
  </si>
  <si>
    <t>4ASIB031</t>
  </si>
  <si>
    <t>Sociologie des inégalités sociales</t>
  </si>
  <si>
    <t>4ASIB041</t>
  </si>
  <si>
    <t>Approches ergonomiques</t>
  </si>
  <si>
    <t>4ASIC011</t>
  </si>
  <si>
    <t>Approches économiques des inégalités</t>
  </si>
  <si>
    <t>4ASIC031</t>
  </si>
  <si>
    <t>Histoire contemporaine des discriminations</t>
  </si>
  <si>
    <t>4AEAE031</t>
  </si>
  <si>
    <t>Enseignement libre</t>
  </si>
  <si>
    <t>4AEAE041</t>
  </si>
  <si>
    <t>Langue vivante</t>
  </si>
  <si>
    <t>4AEMA011</t>
  </si>
  <si>
    <t>Fondamentaux genre et histoire</t>
  </si>
  <si>
    <t>SEMESTRE 2 ETUDES SUR LE GENRE/EGALES</t>
  </si>
  <si>
    <t>4AEAA012</t>
  </si>
  <si>
    <t>Concepts généraux (Lyon 1)</t>
  </si>
  <si>
    <t>4AEAA022</t>
  </si>
  <si>
    <t>Controverses (Lyon 1)</t>
  </si>
  <si>
    <t>4AEAA032</t>
  </si>
  <si>
    <t>Genre et droit</t>
  </si>
  <si>
    <t>4AEAB012</t>
  </si>
  <si>
    <t>4AEAC012</t>
  </si>
  <si>
    <t>Séminaire recherche</t>
  </si>
  <si>
    <t>4AEAC022</t>
  </si>
  <si>
    <t>Postures et outils de professionnalisation</t>
  </si>
  <si>
    <t>4AEAC032</t>
  </si>
  <si>
    <t>Séminaire d'accompagnement</t>
  </si>
  <si>
    <t>4AEAD012</t>
  </si>
  <si>
    <t>Critical readings</t>
  </si>
  <si>
    <t>4AEAD022</t>
  </si>
  <si>
    <t>Histoire : séminaire genre et société 2</t>
  </si>
  <si>
    <t>4DLMC172</t>
  </si>
  <si>
    <t>4AASA012</t>
  </si>
  <si>
    <t>Approfondissement théorique 2</t>
  </si>
  <si>
    <t>4MADB052</t>
  </si>
  <si>
    <t>Politiques et droit de l'UE en matière d'Egalité</t>
  </si>
  <si>
    <t>4ASIB022</t>
  </si>
  <si>
    <t>Politiques publiques nationales</t>
  </si>
  <si>
    <t>4ASIB032</t>
  </si>
  <si>
    <t>Action publique et lutte contre les discriminations (IEP)</t>
  </si>
  <si>
    <t>4AEAD042</t>
  </si>
  <si>
    <t>CFVU MAI 2020</t>
  </si>
  <si>
    <t>H/E calculé avec valorisation d'autres activités</t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</si>
  <si>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</si>
  <si>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</si>
  <si>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</si>
  <si>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</si>
  <si>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ASSP</t>
  </si>
  <si>
    <t>MCC ALTERNATIVES - SESSION 2 - MASTER 1ERE ANNEE ETUDES SUR LE GENRE/EGALES</t>
  </si>
  <si>
    <t>APPROCHES THEMATIQUES - 2 ENSEIGNEMENTS AU CHOIX PARMI :</t>
  </si>
  <si>
    <t>OUVERTURES - 1 ENSEIGNEMENT AU CHOIX PARMI :</t>
  </si>
  <si>
    <t>OUVERTURES - 2 ENSEIGNEMENTS AU CHOIX PARMI :</t>
  </si>
  <si>
    <t>travaux</t>
  </si>
  <si>
    <t>dossier</t>
  </si>
  <si>
    <t>02/07 - 04/07</t>
  </si>
  <si>
    <t>08/07- 10/07</t>
  </si>
  <si>
    <t>05/07-07/07</t>
  </si>
  <si>
    <t>09/07- 11/07</t>
  </si>
  <si>
    <t>MCC ALTERNATIVES - SESSION 2 - MASTER 1ERE ANNEE ETUDES SUR LE GENRE/EGALITES</t>
  </si>
  <si>
    <t>4AESUEA1</t>
  </si>
  <si>
    <t>4AESUEB1</t>
  </si>
  <si>
    <t>APPROCHES THEMATIQUES</t>
  </si>
  <si>
    <t>4AASB041</t>
  </si>
  <si>
    <t>Séminaire SDO - A quoi sert la sociologie du travail?</t>
  </si>
  <si>
    <t>4AESUEC1</t>
  </si>
  <si>
    <t>4AESUED1</t>
  </si>
  <si>
    <t>4AESUEE1</t>
  </si>
  <si>
    <t>OUVERTURES</t>
  </si>
  <si>
    <t>4AASD041</t>
  </si>
  <si>
    <t>Atelier lecture SDO - A quoi sert la sociologie du travail?</t>
  </si>
  <si>
    <t>SEMESTRE 2 ETUDES SUR LE GENRE/EGALITES - SEGO</t>
  </si>
  <si>
    <t>4AESUEA2</t>
  </si>
  <si>
    <t>4AESUEB2</t>
  </si>
  <si>
    <t>4AASB042</t>
  </si>
  <si>
    <t>4AASA052</t>
  </si>
  <si>
    <t>ET</t>
  </si>
  <si>
    <t>1 enseignement au choix parmi :</t>
  </si>
  <si>
    <t>SEMESTRE 1 ETUDES SUR LE GENRE/SEGO</t>
  </si>
  <si>
    <t xml:space="preserve">travaux </t>
  </si>
  <si>
    <t>08/07 - 10/07</t>
  </si>
  <si>
    <t>09/07 - 11/07</t>
  </si>
  <si>
    <t>MCC ALTERNATIVES - SESSION 2 - MASTER 1ère Année Etudes sur le Genre, Analyses, Lectures Interdisciplinaires pour Tisser l'Egalité dans la Société - Sociologie de l'Egalité du Genre et des Organisations (SEGO)</t>
  </si>
  <si>
    <t>02/07- 08/07</t>
  </si>
  <si>
    <t>08/07- 11/07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</si>
</sst>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 Light"/>
      <family val="2"/>
    </font>
    <font>
      <sz val="10"/>
      <color rgb="FFFF0000"/>
      <name val="Calibri Light"/>
      <family val="2"/>
    </font>
    <font>
      <b/>
      <sz val="12"/>
      <color rgb="FFFF0000"/>
      <name val="Calibri Light"/>
      <family val="2"/>
    </font>
    <font>
      <sz val="11"/>
      <name val="Calibri Light"/>
      <family val="2"/>
    </font>
    <font>
      <strike/>
      <sz val="11"/>
      <color rgb="FFFF0000"/>
      <name val="Calibri Light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/>
    <xf numFmtId="0" fontId="2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</xf>
    <xf numFmtId="165" fontId="12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165" fontId="7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7" xfId="1" applyFont="1" applyFill="1" applyBorder="1" applyAlignment="1" applyProtection="1">
      <alignment horizontal="center" vertical="center" wrapText="1"/>
      <protection locked="0"/>
    </xf>
    <xf numFmtId="14" fontId="17" fillId="0" borderId="7" xfId="0" applyNumberFormat="1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left" vertical="center" wrapText="1"/>
      <protection locked="0"/>
    </xf>
    <xf numFmtId="1" fontId="19" fillId="0" borderId="0" xfId="1" applyNumberFormat="1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8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  <protection locked="0"/>
    </xf>
    <xf numFmtId="0" fontId="18" fillId="0" borderId="11" xfId="1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horizontal="center" vertical="center" wrapText="1"/>
    </xf>
    <xf numFmtId="0" fontId="18" fillId="2" borderId="9" xfId="1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8" fillId="0" borderId="14" xfId="1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5" fillId="2" borderId="9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18" fillId="0" borderId="15" xfId="1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15" fillId="0" borderId="5" xfId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1" fontId="18" fillId="0" borderId="15" xfId="1" applyNumberFormat="1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</xf>
    <xf numFmtId="14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</cellXfs>
  <cellStyles count="32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Normal" xfId="0" builtinId="0"/>
    <cellStyle name="Normal 2 2" xfId="1"/>
  </cellStyles>
  <dxfs count="80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workbookViewId="0">
      <selection activeCell="L48" sqref="L48"/>
    </sheetView>
  </sheetViews>
  <sheetFormatPr baseColWidth="10" defaultColWidth="11.44140625" defaultRowHeight="15.6" outlineLevelCol="1" x14ac:dyDescent="0.3"/>
  <cols>
    <col min="1" max="1" width="15.44140625" style="46" customWidth="1" outlineLevel="1"/>
    <col min="2" max="2" width="7.44140625" style="21" customWidth="1"/>
    <col min="3" max="3" width="49.77734375" style="21" customWidth="1"/>
    <col min="4" max="4" width="27" style="13" customWidth="1"/>
    <col min="5" max="5" width="20.77734375" style="13" customWidth="1"/>
    <col min="6" max="6" width="22.44140625" style="13" customWidth="1"/>
    <col min="7" max="7" width="20.33203125" style="13" customWidth="1"/>
    <col min="8" max="8" width="16.6640625" style="13" hidden="1" customWidth="1" outlineLevel="1"/>
    <col min="9" max="9" width="9.77734375" style="13" hidden="1" customWidth="1" outlineLevel="1"/>
    <col min="10" max="10" width="6.44140625" style="13" hidden="1" customWidth="1" outlineLevel="1"/>
    <col min="11" max="11" width="11.44140625" style="13" collapsed="1"/>
    <col min="12" max="12" width="15.44140625" style="21" bestFit="1" customWidth="1"/>
    <col min="13" max="16384" width="11.44140625" style="21"/>
  </cols>
  <sheetData>
    <row r="1" spans="1:12" s="12" customFormat="1" ht="47.4" thickBot="1" x14ac:dyDescent="0.35">
      <c r="A1" s="7" t="s">
        <v>93</v>
      </c>
      <c r="B1" s="8"/>
      <c r="C1" s="100" t="s">
        <v>94</v>
      </c>
      <c r="D1" s="101"/>
      <c r="E1" s="101"/>
      <c r="F1" s="102"/>
      <c r="G1" s="7" t="s">
        <v>87</v>
      </c>
      <c r="H1" s="9" t="s">
        <v>88</v>
      </c>
      <c r="I1" s="10" t="e">
        <f>(#REF!+#REF!)/F2</f>
        <v>#REF!</v>
      </c>
      <c r="J1" s="11"/>
      <c r="K1" s="11"/>
    </row>
    <row r="2" spans="1:12" s="16" customFormat="1" ht="65.55" customHeight="1" thickBot="1" x14ac:dyDescent="0.35">
      <c r="A2" s="103" t="s">
        <v>0</v>
      </c>
      <c r="B2" s="104"/>
      <c r="C2" s="104"/>
      <c r="D2" s="47" t="s">
        <v>89</v>
      </c>
      <c r="E2" s="48" t="s">
        <v>90</v>
      </c>
      <c r="F2" s="49" t="s">
        <v>91</v>
      </c>
      <c r="G2" s="48" t="s">
        <v>92</v>
      </c>
      <c r="H2" s="13" t="s">
        <v>5</v>
      </c>
      <c r="I2" s="13">
        <f>21*12+7</f>
        <v>259</v>
      </c>
      <c r="J2" s="14" t="e">
        <f>I2/#REF!</f>
        <v>#REF!</v>
      </c>
      <c r="K2" s="15"/>
    </row>
    <row r="3" spans="1:12" ht="18.75" customHeight="1" thickBot="1" x14ac:dyDescent="0.35">
      <c r="A3" s="17"/>
      <c r="B3" s="18"/>
      <c r="C3" s="18"/>
      <c r="D3" s="19"/>
      <c r="E3" s="19"/>
      <c r="F3" s="19"/>
      <c r="G3" s="20"/>
      <c r="H3" s="13" t="s">
        <v>8</v>
      </c>
      <c r="I3" s="13">
        <f>17.5*12+21*3+7</f>
        <v>280</v>
      </c>
      <c r="J3" s="14" t="e">
        <f>I3/#REF!</f>
        <v>#REF!</v>
      </c>
      <c r="K3" s="15"/>
      <c r="L3" s="16"/>
    </row>
    <row r="4" spans="1:12" s="26" customFormat="1" ht="18.75" customHeight="1" thickBot="1" x14ac:dyDescent="0.35">
      <c r="A4" s="51"/>
      <c r="B4" s="51" t="s">
        <v>1</v>
      </c>
      <c r="C4" s="52" t="s">
        <v>2</v>
      </c>
      <c r="D4" s="53"/>
      <c r="E4" s="53"/>
      <c r="F4" s="53"/>
      <c r="G4" s="54"/>
      <c r="H4" s="22"/>
      <c r="I4" s="22"/>
      <c r="J4" s="23"/>
      <c r="K4" s="24"/>
      <c r="L4" s="25"/>
    </row>
    <row r="5" spans="1:12" x14ac:dyDescent="0.3">
      <c r="A5" s="2"/>
      <c r="B5" s="1"/>
      <c r="C5" s="3"/>
      <c r="D5" s="27"/>
      <c r="E5" s="27"/>
      <c r="F5" s="28"/>
      <c r="G5" s="20"/>
    </row>
    <row r="6" spans="1:12" x14ac:dyDescent="0.3">
      <c r="A6" s="4" t="s">
        <v>3</v>
      </c>
      <c r="B6" s="4" t="s">
        <v>5</v>
      </c>
      <c r="C6" s="64" t="s">
        <v>4</v>
      </c>
      <c r="D6" s="30" t="s">
        <v>98</v>
      </c>
      <c r="E6" s="30"/>
      <c r="F6" s="95" t="s">
        <v>100</v>
      </c>
      <c r="G6" s="32"/>
      <c r="H6" s="13" t="s">
        <v>5</v>
      </c>
      <c r="I6" s="13">
        <f>21*10+7</f>
        <v>217</v>
      </c>
      <c r="J6" s="14">
        <f>I6/I11</f>
        <v>1</v>
      </c>
    </row>
    <row r="7" spans="1:12" x14ac:dyDescent="0.3">
      <c r="A7" s="4" t="s">
        <v>6</v>
      </c>
      <c r="B7" s="4" t="s">
        <v>8</v>
      </c>
      <c r="C7" s="64" t="s">
        <v>7</v>
      </c>
      <c r="D7" s="30" t="s">
        <v>99</v>
      </c>
      <c r="E7" s="30"/>
      <c r="F7" s="94" t="s">
        <v>128</v>
      </c>
      <c r="G7" s="32"/>
      <c r="J7" s="14"/>
    </row>
    <row r="8" spans="1:12" ht="16.2" thickBot="1" x14ac:dyDescent="0.35">
      <c r="A8" s="2"/>
      <c r="B8" s="1"/>
      <c r="C8" s="3"/>
      <c r="D8" s="61"/>
      <c r="E8" s="61"/>
      <c r="F8" s="62"/>
      <c r="G8" s="63"/>
      <c r="J8" s="14"/>
    </row>
    <row r="9" spans="1:12" ht="16.2" thickBot="1" x14ac:dyDescent="0.35">
      <c r="A9" s="51"/>
      <c r="B9" s="51" t="s">
        <v>1</v>
      </c>
      <c r="C9" s="52" t="s">
        <v>95</v>
      </c>
      <c r="D9" s="58"/>
      <c r="E9" s="58"/>
      <c r="F9" s="59"/>
      <c r="G9" s="60"/>
      <c r="J9" s="14"/>
    </row>
    <row r="10" spans="1:12" x14ac:dyDescent="0.3">
      <c r="A10" s="2"/>
      <c r="B10" s="1"/>
      <c r="C10" s="3"/>
      <c r="D10" s="56"/>
      <c r="E10" s="56"/>
      <c r="F10" s="57"/>
      <c r="G10" s="38"/>
      <c r="J10" s="14"/>
    </row>
    <row r="11" spans="1:12" s="36" customFormat="1" x14ac:dyDescent="0.3">
      <c r="A11" s="4" t="s">
        <v>9</v>
      </c>
      <c r="B11" s="4" t="s">
        <v>8</v>
      </c>
      <c r="C11" s="64" t="s">
        <v>10</v>
      </c>
      <c r="D11" s="30" t="s">
        <v>99</v>
      </c>
      <c r="E11" s="30"/>
      <c r="F11" s="95" t="s">
        <v>128</v>
      </c>
      <c r="G11" s="32"/>
      <c r="H11" s="13"/>
      <c r="I11" s="13">
        <f>SUM(I6:I10)</f>
        <v>217</v>
      </c>
      <c r="J11" s="13"/>
      <c r="K11" s="35"/>
    </row>
    <row r="12" spans="1:12" s="36" customFormat="1" x14ac:dyDescent="0.3">
      <c r="A12" s="4" t="s">
        <v>11</v>
      </c>
      <c r="B12" s="4" t="s">
        <v>8</v>
      </c>
      <c r="C12" s="64" t="s">
        <v>12</v>
      </c>
      <c r="D12" s="30" t="s">
        <v>99</v>
      </c>
      <c r="E12" s="30"/>
      <c r="F12" s="95" t="s">
        <v>128</v>
      </c>
      <c r="G12" s="32"/>
      <c r="H12" s="13"/>
      <c r="I12" s="13"/>
      <c r="J12" s="13"/>
      <c r="K12" s="35"/>
    </row>
    <row r="13" spans="1:12" s="36" customFormat="1" x14ac:dyDescent="0.3">
      <c r="A13" s="4" t="s">
        <v>13</v>
      </c>
      <c r="B13" s="4" t="s">
        <v>8</v>
      </c>
      <c r="C13" s="64" t="s">
        <v>14</v>
      </c>
      <c r="D13" s="30" t="s">
        <v>99</v>
      </c>
      <c r="E13" s="30"/>
      <c r="F13" s="95" t="s">
        <v>128</v>
      </c>
      <c r="G13" s="32"/>
      <c r="H13" s="13"/>
      <c r="I13" s="13"/>
      <c r="J13" s="13"/>
      <c r="K13" s="35"/>
    </row>
    <row r="14" spans="1:12" s="36" customFormat="1" x14ac:dyDescent="0.3">
      <c r="A14" s="4" t="s">
        <v>15</v>
      </c>
      <c r="B14" s="4" t="s">
        <v>5</v>
      </c>
      <c r="C14" s="64" t="s">
        <v>16</v>
      </c>
      <c r="D14" s="30" t="s">
        <v>99</v>
      </c>
      <c r="E14" s="30"/>
      <c r="F14" s="95" t="s">
        <v>128</v>
      </c>
      <c r="G14" s="32"/>
      <c r="H14" s="13"/>
      <c r="I14" s="13"/>
      <c r="J14" s="13"/>
      <c r="K14" s="35"/>
    </row>
    <row r="15" spans="1:12" s="36" customFormat="1" x14ac:dyDescent="0.3">
      <c r="A15" s="4" t="s">
        <v>17</v>
      </c>
      <c r="B15" s="4" t="s">
        <v>8</v>
      </c>
      <c r="C15" s="64" t="s">
        <v>18</v>
      </c>
      <c r="D15" s="30" t="s">
        <v>99</v>
      </c>
      <c r="E15" s="30"/>
      <c r="F15" s="95" t="s">
        <v>128</v>
      </c>
      <c r="G15" s="32"/>
      <c r="H15" s="13"/>
      <c r="I15" s="13"/>
      <c r="J15" s="13"/>
      <c r="K15" s="35"/>
    </row>
    <row r="16" spans="1:12" s="36" customFormat="1" x14ac:dyDescent="0.3">
      <c r="A16" s="4" t="s">
        <v>19</v>
      </c>
      <c r="B16" s="4" t="s">
        <v>8</v>
      </c>
      <c r="C16" s="64" t="s">
        <v>20</v>
      </c>
      <c r="D16" s="30" t="s">
        <v>99</v>
      </c>
      <c r="E16" s="30"/>
      <c r="F16" s="95" t="s">
        <v>128</v>
      </c>
      <c r="G16" s="32"/>
      <c r="H16" s="13"/>
      <c r="I16" s="13"/>
      <c r="J16" s="13"/>
      <c r="K16" s="35"/>
    </row>
    <row r="17" spans="1:11" s="36" customFormat="1" x14ac:dyDescent="0.3">
      <c r="A17" s="4" t="s">
        <v>21</v>
      </c>
      <c r="B17" s="4" t="s">
        <v>8</v>
      </c>
      <c r="C17" s="64" t="s">
        <v>22</v>
      </c>
      <c r="D17" s="30" t="s">
        <v>99</v>
      </c>
      <c r="E17" s="30"/>
      <c r="F17" s="95" t="s">
        <v>128</v>
      </c>
      <c r="G17" s="32"/>
      <c r="H17" s="13"/>
      <c r="I17" s="13"/>
      <c r="J17" s="13"/>
      <c r="K17" s="35"/>
    </row>
    <row r="18" spans="1:11" s="36" customFormat="1" x14ac:dyDescent="0.3">
      <c r="A18" s="4" t="s">
        <v>23</v>
      </c>
      <c r="B18" s="4" t="s">
        <v>5</v>
      </c>
      <c r="C18" s="64" t="s">
        <v>24</v>
      </c>
      <c r="D18" s="30" t="s">
        <v>99</v>
      </c>
      <c r="E18" s="30"/>
      <c r="F18" s="95" t="s">
        <v>128</v>
      </c>
      <c r="G18" s="32"/>
      <c r="H18" s="13"/>
      <c r="I18" s="13"/>
      <c r="J18" s="13"/>
      <c r="K18" s="35"/>
    </row>
    <row r="19" spans="1:11" s="36" customFormat="1" ht="16.2" thickBot="1" x14ac:dyDescent="0.35">
      <c r="A19" s="2"/>
      <c r="B19" s="1"/>
      <c r="C19" s="3"/>
      <c r="D19" s="34"/>
      <c r="E19" s="28"/>
      <c r="F19" s="28"/>
      <c r="G19" s="20"/>
      <c r="H19" s="13"/>
      <c r="I19" s="13"/>
      <c r="J19" s="13"/>
      <c r="K19" s="35"/>
    </row>
    <row r="20" spans="1:11" s="36" customFormat="1" ht="16.2" thickBot="1" x14ac:dyDescent="0.35">
      <c r="A20" s="51"/>
      <c r="B20" s="51" t="s">
        <v>1</v>
      </c>
      <c r="C20" s="52" t="s">
        <v>25</v>
      </c>
      <c r="D20" s="66"/>
      <c r="E20" s="67"/>
      <c r="F20" s="67"/>
      <c r="G20" s="60"/>
      <c r="H20" s="13"/>
      <c r="I20" s="13"/>
      <c r="J20" s="13"/>
      <c r="K20" s="35"/>
    </row>
    <row r="21" spans="1:11" s="36" customFormat="1" x14ac:dyDescent="0.3">
      <c r="A21" s="2"/>
      <c r="B21" s="1"/>
      <c r="C21" s="3"/>
      <c r="D21" s="34"/>
      <c r="E21" s="28"/>
      <c r="F21" s="28"/>
      <c r="G21" s="20"/>
      <c r="H21" s="13"/>
      <c r="I21" s="13"/>
      <c r="J21" s="13"/>
      <c r="K21" s="35"/>
    </row>
    <row r="22" spans="1:11" s="36" customFormat="1" x14ac:dyDescent="0.3">
      <c r="A22" s="4" t="s">
        <v>26</v>
      </c>
      <c r="B22" s="4" t="s">
        <v>5</v>
      </c>
      <c r="C22" s="64" t="s">
        <v>27</v>
      </c>
      <c r="D22" s="30" t="s">
        <v>98</v>
      </c>
      <c r="E22" s="30"/>
      <c r="F22" s="95" t="s">
        <v>102</v>
      </c>
      <c r="G22" s="32"/>
      <c r="H22" s="13"/>
      <c r="I22" s="13"/>
      <c r="J22" s="13"/>
      <c r="K22" s="35"/>
    </row>
    <row r="23" spans="1:11" s="36" customFormat="1" x14ac:dyDescent="0.3">
      <c r="A23" s="4" t="s">
        <v>28</v>
      </c>
      <c r="B23" s="4" t="s">
        <v>8</v>
      </c>
      <c r="C23" s="64" t="s">
        <v>29</v>
      </c>
      <c r="D23" s="30" t="s">
        <v>99</v>
      </c>
      <c r="E23" s="30"/>
      <c r="F23" s="95" t="s">
        <v>128</v>
      </c>
      <c r="G23" s="32"/>
      <c r="H23" s="13"/>
      <c r="I23" s="13"/>
      <c r="J23" s="13"/>
      <c r="K23" s="35"/>
    </row>
    <row r="24" spans="1:11" s="36" customFormat="1" x14ac:dyDescent="0.3">
      <c r="A24" s="4" t="s">
        <v>30</v>
      </c>
      <c r="B24" s="4" t="s">
        <v>8</v>
      </c>
      <c r="C24" s="64" t="s">
        <v>31</v>
      </c>
      <c r="D24" s="30" t="s">
        <v>99</v>
      </c>
      <c r="E24" s="30"/>
      <c r="F24" s="99" t="s">
        <v>128</v>
      </c>
      <c r="G24" s="32"/>
      <c r="H24" s="13"/>
      <c r="I24" s="13"/>
      <c r="J24" s="13"/>
      <c r="K24" s="35"/>
    </row>
    <row r="25" spans="1:11" s="36" customFormat="1" ht="16.2" thickBot="1" x14ac:dyDescent="0.35">
      <c r="A25" s="2"/>
      <c r="B25" s="1"/>
      <c r="C25" s="3"/>
      <c r="D25" s="34"/>
      <c r="E25" s="28"/>
      <c r="F25" s="28"/>
      <c r="G25" s="20"/>
      <c r="H25" s="13"/>
      <c r="I25" s="13"/>
      <c r="J25" s="13"/>
      <c r="K25" s="35"/>
    </row>
    <row r="26" spans="1:11" s="36" customFormat="1" ht="16.2" thickBot="1" x14ac:dyDescent="0.35">
      <c r="A26" s="51"/>
      <c r="B26" s="51" t="s">
        <v>1</v>
      </c>
      <c r="C26" s="52" t="s">
        <v>32</v>
      </c>
      <c r="D26" s="66"/>
      <c r="E26" s="67"/>
      <c r="F26" s="67"/>
      <c r="G26" s="60"/>
      <c r="H26" s="13"/>
      <c r="I26" s="13"/>
      <c r="J26" s="13"/>
      <c r="K26" s="35"/>
    </row>
    <row r="27" spans="1:11" s="36" customFormat="1" x14ac:dyDescent="0.3">
      <c r="A27" s="2"/>
      <c r="B27" s="65"/>
      <c r="C27" s="65"/>
      <c r="D27" s="34"/>
      <c r="E27" s="28"/>
      <c r="F27" s="28"/>
      <c r="G27" s="20"/>
      <c r="H27" s="13"/>
      <c r="I27" s="13"/>
      <c r="J27" s="13"/>
      <c r="K27" s="35"/>
    </row>
    <row r="28" spans="1:11" s="36" customFormat="1" x14ac:dyDescent="0.3">
      <c r="A28" s="4" t="s">
        <v>33</v>
      </c>
      <c r="B28" s="4" t="s">
        <v>8</v>
      </c>
      <c r="C28" s="64" t="s">
        <v>34</v>
      </c>
      <c r="D28" s="30" t="s">
        <v>99</v>
      </c>
      <c r="E28" s="30"/>
      <c r="F28" s="95" t="s">
        <v>128</v>
      </c>
      <c r="G28" s="32"/>
      <c r="H28" s="13"/>
      <c r="I28" s="13"/>
      <c r="J28" s="13"/>
      <c r="K28" s="35"/>
    </row>
    <row r="29" spans="1:11" s="36" customFormat="1" ht="16.2" thickBot="1" x14ac:dyDescent="0.35">
      <c r="A29" s="2"/>
      <c r="B29" s="1"/>
      <c r="C29" s="3"/>
      <c r="D29" s="34"/>
      <c r="E29" s="28"/>
      <c r="F29" s="28"/>
      <c r="G29" s="20"/>
      <c r="H29" s="13"/>
      <c r="I29" s="13"/>
      <c r="J29" s="13"/>
      <c r="K29" s="35"/>
    </row>
    <row r="30" spans="1:11" s="36" customFormat="1" ht="16.2" thickBot="1" x14ac:dyDescent="0.35">
      <c r="A30" s="51"/>
      <c r="B30" s="51" t="s">
        <v>1</v>
      </c>
      <c r="C30" s="52" t="s">
        <v>96</v>
      </c>
      <c r="D30" s="66"/>
      <c r="E30" s="67"/>
      <c r="F30" s="67"/>
      <c r="G30" s="60"/>
      <c r="H30" s="13"/>
      <c r="I30" s="13"/>
      <c r="J30" s="13"/>
      <c r="K30" s="35"/>
    </row>
    <row r="31" spans="1:11" s="36" customFormat="1" x14ac:dyDescent="0.3">
      <c r="A31" s="2"/>
      <c r="B31" s="65"/>
      <c r="C31" s="65"/>
      <c r="D31" s="34"/>
      <c r="E31" s="28"/>
      <c r="F31" s="28"/>
      <c r="G31" s="20"/>
      <c r="H31" s="13"/>
      <c r="I31" s="13"/>
      <c r="J31" s="13"/>
      <c r="K31" s="35"/>
    </row>
    <row r="32" spans="1:11" s="36" customFormat="1" x14ac:dyDescent="0.3">
      <c r="A32" s="4" t="s">
        <v>9</v>
      </c>
      <c r="B32" s="4" t="s">
        <v>8</v>
      </c>
      <c r="C32" s="64" t="s">
        <v>10</v>
      </c>
      <c r="D32" s="30" t="s">
        <v>99</v>
      </c>
      <c r="E32" s="30"/>
      <c r="F32" s="95" t="s">
        <v>128</v>
      </c>
      <c r="G32" s="32"/>
      <c r="H32" s="13"/>
      <c r="I32" s="13"/>
      <c r="J32" s="13"/>
      <c r="K32" s="35"/>
    </row>
    <row r="33" spans="1:11" s="36" customFormat="1" x14ac:dyDescent="0.3">
      <c r="A33" s="4" t="s">
        <v>11</v>
      </c>
      <c r="B33" s="4" t="s">
        <v>8</v>
      </c>
      <c r="C33" s="64" t="s">
        <v>12</v>
      </c>
      <c r="D33" s="30" t="s">
        <v>99</v>
      </c>
      <c r="E33" s="30"/>
      <c r="F33" s="95" t="s">
        <v>128</v>
      </c>
      <c r="G33" s="32"/>
      <c r="H33" s="13"/>
      <c r="I33" s="13"/>
      <c r="J33" s="13"/>
      <c r="K33" s="35"/>
    </row>
    <row r="34" spans="1:11" s="36" customFormat="1" x14ac:dyDescent="0.3">
      <c r="A34" s="4" t="s">
        <v>13</v>
      </c>
      <c r="B34" s="4" t="s">
        <v>8</v>
      </c>
      <c r="C34" s="64" t="s">
        <v>14</v>
      </c>
      <c r="D34" s="30" t="s">
        <v>99</v>
      </c>
      <c r="E34" s="30"/>
      <c r="F34" s="95" t="s">
        <v>128</v>
      </c>
      <c r="G34" s="32"/>
      <c r="H34" s="13"/>
      <c r="I34" s="13"/>
      <c r="J34" s="13"/>
      <c r="K34" s="35"/>
    </row>
    <row r="35" spans="1:11" s="36" customFormat="1" x14ac:dyDescent="0.3">
      <c r="A35" s="4" t="s">
        <v>15</v>
      </c>
      <c r="B35" s="4" t="s">
        <v>5</v>
      </c>
      <c r="C35" s="64" t="s">
        <v>16</v>
      </c>
      <c r="D35" s="30" t="s">
        <v>99</v>
      </c>
      <c r="E35" s="30"/>
      <c r="F35" s="95" t="s">
        <v>128</v>
      </c>
      <c r="G35" s="32"/>
      <c r="H35" s="13"/>
      <c r="I35" s="13"/>
      <c r="J35" s="13"/>
      <c r="K35" s="35"/>
    </row>
    <row r="36" spans="1:11" s="36" customFormat="1" x14ac:dyDescent="0.3">
      <c r="A36" s="4" t="s">
        <v>17</v>
      </c>
      <c r="B36" s="4" t="s">
        <v>8</v>
      </c>
      <c r="C36" s="64" t="s">
        <v>18</v>
      </c>
      <c r="D36" s="30" t="s">
        <v>99</v>
      </c>
      <c r="E36" s="30"/>
      <c r="F36" s="95" t="s">
        <v>128</v>
      </c>
      <c r="G36" s="32"/>
      <c r="H36" s="13"/>
      <c r="I36" s="13"/>
      <c r="J36" s="13"/>
      <c r="K36" s="35"/>
    </row>
    <row r="37" spans="1:11" s="36" customFormat="1" x14ac:dyDescent="0.3">
      <c r="A37" s="4" t="s">
        <v>19</v>
      </c>
      <c r="B37" s="4" t="s">
        <v>8</v>
      </c>
      <c r="C37" s="64" t="s">
        <v>20</v>
      </c>
      <c r="D37" s="30" t="s">
        <v>99</v>
      </c>
      <c r="E37" s="30"/>
      <c r="F37" s="95" t="s">
        <v>128</v>
      </c>
      <c r="G37" s="32"/>
      <c r="H37" s="13"/>
      <c r="I37" s="13"/>
      <c r="J37" s="13"/>
      <c r="K37" s="35"/>
    </row>
    <row r="38" spans="1:11" s="36" customFormat="1" x14ac:dyDescent="0.3">
      <c r="A38" s="4" t="s">
        <v>21</v>
      </c>
      <c r="B38" s="4" t="s">
        <v>8</v>
      </c>
      <c r="C38" s="64" t="s">
        <v>22</v>
      </c>
      <c r="D38" s="30" t="s">
        <v>99</v>
      </c>
      <c r="E38" s="30"/>
      <c r="F38" s="95" t="s">
        <v>128</v>
      </c>
      <c r="G38" s="32"/>
      <c r="H38" s="13"/>
      <c r="I38" s="13"/>
      <c r="J38" s="13"/>
      <c r="K38" s="35"/>
    </row>
    <row r="39" spans="1:11" s="36" customFormat="1" x14ac:dyDescent="0.3">
      <c r="A39" s="4" t="s">
        <v>23</v>
      </c>
      <c r="B39" s="4" t="s">
        <v>5</v>
      </c>
      <c r="C39" s="64" t="s">
        <v>24</v>
      </c>
      <c r="D39" s="30" t="s">
        <v>99</v>
      </c>
      <c r="E39" s="30"/>
      <c r="F39" s="95" t="s">
        <v>128</v>
      </c>
      <c r="G39" s="32"/>
      <c r="H39" s="13"/>
      <c r="I39" s="13"/>
      <c r="J39" s="13"/>
      <c r="K39" s="35"/>
    </row>
    <row r="40" spans="1:11" s="36" customFormat="1" x14ac:dyDescent="0.3">
      <c r="A40" s="4" t="s">
        <v>35</v>
      </c>
      <c r="B40" s="4" t="s">
        <v>8</v>
      </c>
      <c r="C40" s="64" t="s">
        <v>36</v>
      </c>
      <c r="D40" s="30" t="s">
        <v>99</v>
      </c>
      <c r="E40" s="30"/>
      <c r="F40" s="95" t="s">
        <v>128</v>
      </c>
      <c r="G40" s="32"/>
      <c r="H40" s="13"/>
      <c r="I40" s="13"/>
      <c r="J40" s="13"/>
      <c r="K40" s="35"/>
    </row>
    <row r="41" spans="1:11" s="36" customFormat="1" x14ac:dyDescent="0.3">
      <c r="A41" s="4" t="s">
        <v>37</v>
      </c>
      <c r="B41" s="4" t="s">
        <v>8</v>
      </c>
      <c r="C41" s="64" t="s">
        <v>38</v>
      </c>
      <c r="D41" s="30" t="s">
        <v>99</v>
      </c>
      <c r="E41" s="30"/>
      <c r="F41" s="95" t="s">
        <v>128</v>
      </c>
      <c r="G41" s="32"/>
      <c r="H41" s="13"/>
      <c r="I41" s="13"/>
      <c r="J41" s="13"/>
      <c r="K41" s="35"/>
    </row>
    <row r="42" spans="1:11" s="36" customFormat="1" x14ac:dyDescent="0.3">
      <c r="A42" s="4" t="s">
        <v>39</v>
      </c>
      <c r="B42" s="4" t="s">
        <v>5</v>
      </c>
      <c r="C42" s="64" t="s">
        <v>40</v>
      </c>
      <c r="D42" s="30"/>
      <c r="E42" s="30"/>
      <c r="F42" s="31"/>
      <c r="G42" s="32"/>
      <c r="H42" s="13"/>
      <c r="I42" s="13"/>
      <c r="J42" s="13"/>
      <c r="K42" s="35"/>
    </row>
    <row r="43" spans="1:11" s="36" customFormat="1" x14ac:dyDescent="0.3">
      <c r="A43" s="4" t="s">
        <v>41</v>
      </c>
      <c r="B43" s="4" t="s">
        <v>8</v>
      </c>
      <c r="C43" s="64" t="s">
        <v>42</v>
      </c>
      <c r="D43" s="30"/>
      <c r="E43" s="30"/>
      <c r="F43" s="31"/>
      <c r="G43" s="32"/>
      <c r="H43" s="13"/>
      <c r="I43" s="13"/>
      <c r="J43" s="13"/>
      <c r="K43" s="35"/>
    </row>
    <row r="44" spans="1:11" s="36" customFormat="1" x14ac:dyDescent="0.3">
      <c r="A44" s="4" t="s">
        <v>43</v>
      </c>
      <c r="B44" s="4" t="s">
        <v>8</v>
      </c>
      <c r="C44" s="64" t="s">
        <v>44</v>
      </c>
      <c r="D44" s="30"/>
      <c r="E44" s="30"/>
      <c r="F44" s="31"/>
      <c r="G44" s="32"/>
      <c r="H44" s="13"/>
      <c r="I44" s="13"/>
      <c r="J44" s="13"/>
      <c r="K44" s="35"/>
    </row>
    <row r="45" spans="1:11" s="36" customFormat="1" x14ac:dyDescent="0.3">
      <c r="A45" s="4" t="s">
        <v>45</v>
      </c>
      <c r="B45" s="4" t="s">
        <v>8</v>
      </c>
      <c r="C45" s="64" t="s">
        <v>46</v>
      </c>
      <c r="D45" s="30"/>
      <c r="E45" s="30"/>
      <c r="F45" s="31"/>
      <c r="G45" s="32"/>
      <c r="H45" s="13"/>
      <c r="I45" s="13"/>
      <c r="J45" s="13"/>
      <c r="K45" s="35"/>
    </row>
    <row r="46" spans="1:11" s="36" customFormat="1" x14ac:dyDescent="0.3">
      <c r="A46" s="4" t="s">
        <v>47</v>
      </c>
      <c r="B46" s="4" t="s">
        <v>8</v>
      </c>
      <c r="C46" s="64" t="s">
        <v>48</v>
      </c>
      <c r="D46" s="30"/>
      <c r="E46" s="30"/>
      <c r="F46" s="31"/>
      <c r="G46" s="32"/>
      <c r="H46" s="13"/>
      <c r="I46" s="13"/>
      <c r="J46" s="13"/>
      <c r="K46" s="35"/>
    </row>
    <row r="47" spans="1:11" s="36" customFormat="1" x14ac:dyDescent="0.3">
      <c r="A47" s="4" t="s">
        <v>49</v>
      </c>
      <c r="B47" s="4" t="s">
        <v>8</v>
      </c>
      <c r="C47" s="64" t="s">
        <v>50</v>
      </c>
      <c r="D47" s="30"/>
      <c r="E47" s="30"/>
      <c r="F47" s="31"/>
      <c r="G47" s="32"/>
      <c r="H47" s="13"/>
      <c r="I47" s="13"/>
      <c r="J47" s="13"/>
      <c r="K47" s="35"/>
    </row>
    <row r="48" spans="1:11" s="36" customFormat="1" x14ac:dyDescent="0.3">
      <c r="A48" s="4" t="s">
        <v>51</v>
      </c>
      <c r="B48" s="4" t="s">
        <v>8</v>
      </c>
      <c r="C48" s="64" t="s">
        <v>52</v>
      </c>
      <c r="D48" s="30"/>
      <c r="E48" s="30"/>
      <c r="F48" s="31"/>
      <c r="G48" s="32"/>
      <c r="H48" s="13"/>
      <c r="I48" s="13"/>
      <c r="J48" s="13"/>
      <c r="K48" s="35"/>
    </row>
    <row r="49" spans="1:11" s="36" customFormat="1" x14ac:dyDescent="0.3">
      <c r="A49" s="4" t="s">
        <v>53</v>
      </c>
      <c r="B49" s="4" t="s">
        <v>8</v>
      </c>
      <c r="C49" s="64" t="s">
        <v>54</v>
      </c>
      <c r="D49" s="30"/>
      <c r="E49" s="30"/>
      <c r="F49" s="99" t="s">
        <v>128</v>
      </c>
      <c r="G49" s="32"/>
      <c r="H49" s="13"/>
      <c r="I49" s="13"/>
      <c r="J49" s="13"/>
      <c r="K49" s="35"/>
    </row>
    <row r="50" spans="1:11" s="36" customFormat="1" x14ac:dyDescent="0.3">
      <c r="A50" s="4" t="s">
        <v>55</v>
      </c>
      <c r="B50" s="4" t="s">
        <v>8</v>
      </c>
      <c r="C50" s="64" t="s">
        <v>56</v>
      </c>
      <c r="D50" s="30"/>
      <c r="E50" s="30"/>
      <c r="F50" s="31"/>
      <c r="G50" s="32"/>
      <c r="H50" s="13"/>
      <c r="I50" s="13"/>
      <c r="J50" s="13"/>
      <c r="K50" s="35"/>
    </row>
    <row r="51" spans="1:11" s="36" customFormat="1" x14ac:dyDescent="0.3">
      <c r="A51" s="4" t="s">
        <v>57</v>
      </c>
      <c r="B51" s="4" t="s">
        <v>5</v>
      </c>
      <c r="C51" s="64" t="s">
        <v>58</v>
      </c>
      <c r="D51" s="30" t="s">
        <v>99</v>
      </c>
      <c r="E51" s="30"/>
      <c r="F51" s="95" t="s">
        <v>128</v>
      </c>
      <c r="G51" s="32"/>
      <c r="H51" s="13"/>
      <c r="I51" s="13"/>
      <c r="J51" s="13"/>
      <c r="K51" s="35"/>
    </row>
    <row r="52" spans="1:11" ht="16.2" thickBot="1" x14ac:dyDescent="0.35">
      <c r="A52" s="29"/>
      <c r="B52" s="39"/>
      <c r="C52" s="40"/>
      <c r="D52" s="39"/>
      <c r="E52" s="39"/>
      <c r="F52" s="41"/>
      <c r="G52" s="42"/>
    </row>
    <row r="53" spans="1:11" ht="66" customHeight="1" thickBot="1" x14ac:dyDescent="0.35">
      <c r="A53" s="105" t="s">
        <v>59</v>
      </c>
      <c r="B53" s="105"/>
      <c r="C53" s="105"/>
      <c r="D53" s="47" t="s">
        <v>89</v>
      </c>
      <c r="E53" s="48" t="s">
        <v>90</v>
      </c>
      <c r="F53" s="49" t="s">
        <v>91</v>
      </c>
      <c r="G53" s="48" t="s">
        <v>92</v>
      </c>
    </row>
    <row r="54" spans="1:11" ht="20.25" customHeight="1" thickBot="1" x14ac:dyDescent="0.35">
      <c r="A54" s="17"/>
      <c r="B54" s="43"/>
      <c r="C54" s="19"/>
      <c r="D54" s="19"/>
      <c r="E54" s="19"/>
      <c r="F54" s="19"/>
      <c r="G54" s="20"/>
    </row>
    <row r="55" spans="1:11" s="16" customFormat="1" ht="16.2" thickBot="1" x14ac:dyDescent="0.35">
      <c r="A55" s="51"/>
      <c r="B55" s="51" t="s">
        <v>1</v>
      </c>
      <c r="C55" s="52" t="s">
        <v>2</v>
      </c>
      <c r="D55" s="48"/>
      <c r="E55" s="48"/>
      <c r="F55" s="48"/>
      <c r="G55" s="60"/>
      <c r="H55" s="15"/>
      <c r="I55" s="15"/>
      <c r="J55" s="15"/>
      <c r="K55" s="15"/>
    </row>
    <row r="56" spans="1:11" x14ac:dyDescent="0.3">
      <c r="A56" s="2"/>
      <c r="B56" s="1"/>
      <c r="C56" s="3"/>
      <c r="D56" s="28"/>
      <c r="E56" s="28"/>
      <c r="F56" s="28"/>
      <c r="G56" s="20"/>
    </row>
    <row r="57" spans="1:11" x14ac:dyDescent="0.3">
      <c r="A57" s="4" t="s">
        <v>60</v>
      </c>
      <c r="B57" s="4" t="s">
        <v>5</v>
      </c>
      <c r="C57" s="64" t="s">
        <v>61</v>
      </c>
      <c r="D57" s="30" t="s">
        <v>98</v>
      </c>
      <c r="E57" s="30"/>
      <c r="F57" s="95" t="s">
        <v>101</v>
      </c>
      <c r="G57" s="32"/>
    </row>
    <row r="58" spans="1:11" x14ac:dyDescent="0.3">
      <c r="A58" s="4" t="s">
        <v>62</v>
      </c>
      <c r="B58" s="4" t="s">
        <v>8</v>
      </c>
      <c r="C58" s="64" t="s">
        <v>63</v>
      </c>
      <c r="D58" s="30" t="s">
        <v>99</v>
      </c>
      <c r="E58" s="30"/>
      <c r="F58" s="94" t="s">
        <v>129</v>
      </c>
      <c r="G58" s="32"/>
    </row>
    <row r="59" spans="1:11" x14ac:dyDescent="0.3">
      <c r="A59" s="4" t="s">
        <v>64</v>
      </c>
      <c r="B59" s="4" t="s">
        <v>5</v>
      </c>
      <c r="C59" s="64" t="s">
        <v>65</v>
      </c>
      <c r="D59" s="30" t="s">
        <v>98</v>
      </c>
      <c r="E59" s="30"/>
      <c r="F59" s="95" t="s">
        <v>103</v>
      </c>
      <c r="G59" s="32"/>
    </row>
    <row r="60" spans="1:11" ht="16.2" thickBot="1" x14ac:dyDescent="0.35">
      <c r="A60" s="2"/>
      <c r="B60" s="1"/>
      <c r="C60" s="3"/>
      <c r="D60" s="55"/>
      <c r="E60" s="55"/>
      <c r="F60" s="96"/>
      <c r="G60" s="42"/>
    </row>
    <row r="61" spans="1:11" ht="16.2" thickBot="1" x14ac:dyDescent="0.35">
      <c r="A61" s="51"/>
      <c r="B61" s="51" t="s">
        <v>1</v>
      </c>
      <c r="C61" s="52" t="s">
        <v>25</v>
      </c>
      <c r="D61" s="58"/>
      <c r="E61" s="58"/>
      <c r="F61" s="48"/>
      <c r="G61" s="60"/>
      <c r="K61" s="37"/>
    </row>
    <row r="62" spans="1:11" s="36" customFormat="1" x14ac:dyDescent="0.3">
      <c r="A62" s="2"/>
      <c r="B62" s="1"/>
      <c r="C62" s="3"/>
      <c r="D62" s="34"/>
      <c r="E62" s="28"/>
      <c r="F62" s="28"/>
      <c r="G62" s="20"/>
      <c r="H62" s="35"/>
      <c r="I62" s="35"/>
      <c r="J62" s="35"/>
      <c r="K62" s="35"/>
    </row>
    <row r="63" spans="1:11" s="36" customFormat="1" x14ac:dyDescent="0.3">
      <c r="A63" s="4" t="s">
        <v>66</v>
      </c>
      <c r="B63" s="4" t="s">
        <v>8</v>
      </c>
      <c r="C63" s="64" t="s">
        <v>34</v>
      </c>
      <c r="D63" s="30" t="s">
        <v>99</v>
      </c>
      <c r="E63" s="30"/>
      <c r="F63" s="94" t="s">
        <v>129</v>
      </c>
      <c r="G63" s="32"/>
      <c r="H63" s="35"/>
      <c r="I63" s="35"/>
      <c r="J63" s="35"/>
      <c r="K63" s="35"/>
    </row>
    <row r="64" spans="1:11" s="36" customFormat="1" ht="16.2" thickBot="1" x14ac:dyDescent="0.35">
      <c r="A64" s="2"/>
      <c r="B64" s="1"/>
      <c r="C64" s="5"/>
      <c r="D64" s="34"/>
      <c r="E64" s="28"/>
      <c r="F64" s="28"/>
      <c r="G64" s="20"/>
      <c r="H64" s="35"/>
      <c r="I64" s="35"/>
      <c r="J64" s="35"/>
      <c r="K64" s="35"/>
    </row>
    <row r="65" spans="1:11" s="36" customFormat="1" ht="16.2" thickBot="1" x14ac:dyDescent="0.35">
      <c r="A65" s="51"/>
      <c r="B65" s="51" t="s">
        <v>1</v>
      </c>
      <c r="C65" s="52" t="s">
        <v>32</v>
      </c>
      <c r="D65" s="58"/>
      <c r="E65" s="58"/>
      <c r="F65" s="67"/>
      <c r="G65" s="60"/>
      <c r="H65" s="35"/>
      <c r="I65" s="35"/>
      <c r="J65" s="35"/>
      <c r="K65" s="35"/>
    </row>
    <row r="66" spans="1:11" s="36" customFormat="1" x14ac:dyDescent="0.3">
      <c r="A66" s="2"/>
      <c r="B66" s="1"/>
      <c r="C66" s="3"/>
      <c r="D66" s="56"/>
      <c r="E66" s="56"/>
      <c r="F66" s="68"/>
      <c r="G66" s="38"/>
      <c r="H66" s="35"/>
      <c r="I66" s="35"/>
      <c r="J66" s="35"/>
      <c r="K66" s="35"/>
    </row>
    <row r="67" spans="1:11" s="36" customFormat="1" x14ac:dyDescent="0.3">
      <c r="A67" s="4" t="s">
        <v>67</v>
      </c>
      <c r="B67" s="4" t="s">
        <v>8</v>
      </c>
      <c r="C67" s="64" t="s">
        <v>68</v>
      </c>
      <c r="D67" s="30" t="s">
        <v>99</v>
      </c>
      <c r="E67" s="30"/>
      <c r="F67" s="94" t="s">
        <v>129</v>
      </c>
      <c r="G67" s="32"/>
      <c r="H67" s="35"/>
      <c r="I67" s="35"/>
      <c r="J67" s="35"/>
      <c r="K67" s="35"/>
    </row>
    <row r="68" spans="1:11" s="36" customFormat="1" x14ac:dyDescent="0.3">
      <c r="A68" s="4" t="s">
        <v>69</v>
      </c>
      <c r="B68" s="4" t="s">
        <v>5</v>
      </c>
      <c r="C68" s="64" t="s">
        <v>70</v>
      </c>
      <c r="D68" s="30" t="s">
        <v>99</v>
      </c>
      <c r="E68" s="30"/>
      <c r="F68" s="94" t="s">
        <v>129</v>
      </c>
      <c r="G68" s="32"/>
      <c r="H68" s="35"/>
      <c r="I68" s="35"/>
      <c r="J68" s="35"/>
      <c r="K68" s="35"/>
    </row>
    <row r="69" spans="1:11" s="36" customFormat="1" x14ac:dyDescent="0.3">
      <c r="A69" s="4" t="s">
        <v>71</v>
      </c>
      <c r="B69" s="4" t="s">
        <v>8</v>
      </c>
      <c r="C69" s="64" t="s">
        <v>72</v>
      </c>
      <c r="D69" s="30" t="s">
        <v>99</v>
      </c>
      <c r="E69" s="30"/>
      <c r="F69" s="94" t="s">
        <v>129</v>
      </c>
      <c r="G69" s="32"/>
      <c r="H69" s="35"/>
      <c r="I69" s="35"/>
      <c r="J69" s="35"/>
      <c r="K69" s="35"/>
    </row>
    <row r="70" spans="1:11" s="16" customFormat="1" ht="16.2" thickBot="1" x14ac:dyDescent="0.35">
      <c r="A70" s="2"/>
      <c r="B70" s="1"/>
      <c r="C70" s="3"/>
      <c r="D70" s="45"/>
      <c r="E70" s="45"/>
      <c r="F70" s="28"/>
      <c r="G70" s="13"/>
      <c r="H70" s="15"/>
      <c r="I70" s="15"/>
      <c r="J70" s="15"/>
      <c r="K70" s="15"/>
    </row>
    <row r="71" spans="1:11" s="25" customFormat="1" ht="16.2" thickBot="1" x14ac:dyDescent="0.35">
      <c r="A71" s="51"/>
      <c r="B71" s="51" t="s">
        <v>1</v>
      </c>
      <c r="C71" s="52" t="s">
        <v>97</v>
      </c>
      <c r="D71" s="69"/>
      <c r="E71" s="69"/>
      <c r="F71" s="48"/>
      <c r="G71" s="48"/>
      <c r="H71" s="24"/>
      <c r="I71" s="24"/>
      <c r="J71" s="24"/>
      <c r="K71" s="24"/>
    </row>
    <row r="72" spans="1:11" x14ac:dyDescent="0.3">
      <c r="A72" s="6"/>
      <c r="B72" s="50"/>
      <c r="C72" s="50"/>
      <c r="D72" s="34"/>
      <c r="E72" s="28"/>
      <c r="F72" s="28"/>
      <c r="G72" s="20"/>
    </row>
    <row r="73" spans="1:11" x14ac:dyDescent="0.3">
      <c r="A73" s="4" t="s">
        <v>73</v>
      </c>
      <c r="B73" s="4" t="s">
        <v>8</v>
      </c>
      <c r="C73" s="64" t="s">
        <v>74</v>
      </c>
      <c r="D73" s="30" t="s">
        <v>99</v>
      </c>
      <c r="E73" s="30"/>
      <c r="F73" s="94" t="s">
        <v>129</v>
      </c>
      <c r="G73" s="32"/>
    </row>
    <row r="74" spans="1:11" x14ac:dyDescent="0.3">
      <c r="A74" s="4" t="s">
        <v>75</v>
      </c>
      <c r="B74" s="4" t="s">
        <v>8</v>
      </c>
      <c r="C74" s="64" t="s">
        <v>76</v>
      </c>
      <c r="D74" s="30" t="s">
        <v>99</v>
      </c>
      <c r="E74" s="30"/>
      <c r="F74" s="94" t="s">
        <v>129</v>
      </c>
      <c r="G74" s="32"/>
    </row>
    <row r="75" spans="1:11" x14ac:dyDescent="0.3">
      <c r="A75" s="4" t="s">
        <v>77</v>
      </c>
      <c r="B75" s="4" t="s">
        <v>8</v>
      </c>
      <c r="C75" s="64" t="s">
        <v>38</v>
      </c>
      <c r="D75" s="30" t="s">
        <v>99</v>
      </c>
      <c r="E75" s="30"/>
      <c r="F75" s="94" t="s">
        <v>129</v>
      </c>
      <c r="G75" s="32"/>
    </row>
    <row r="76" spans="1:11" s="44" customFormat="1" x14ac:dyDescent="0.3">
      <c r="A76" s="4" t="s">
        <v>78</v>
      </c>
      <c r="B76" s="4" t="s">
        <v>5</v>
      </c>
      <c r="C76" s="64" t="s">
        <v>79</v>
      </c>
      <c r="D76" s="30"/>
      <c r="E76" s="30"/>
      <c r="F76" s="94"/>
      <c r="G76" s="32"/>
      <c r="H76" s="28"/>
      <c r="I76" s="28"/>
      <c r="J76" s="28"/>
      <c r="K76" s="28"/>
    </row>
    <row r="77" spans="1:11" x14ac:dyDescent="0.3">
      <c r="A77" s="4" t="s">
        <v>80</v>
      </c>
      <c r="B77" s="4" t="s">
        <v>5</v>
      </c>
      <c r="C77" s="64" t="s">
        <v>81</v>
      </c>
      <c r="D77" s="30" t="s">
        <v>99</v>
      </c>
      <c r="E77" s="30"/>
      <c r="F77" s="94" t="s">
        <v>129</v>
      </c>
      <c r="G77" s="32"/>
    </row>
    <row r="78" spans="1:11" x14ac:dyDescent="0.3">
      <c r="A78" s="4" t="s">
        <v>82</v>
      </c>
      <c r="B78" s="4" t="s">
        <v>8</v>
      </c>
      <c r="C78" s="64" t="s">
        <v>83</v>
      </c>
      <c r="D78" s="30"/>
      <c r="E78" s="30"/>
      <c r="F78" s="33"/>
      <c r="G78" s="32"/>
    </row>
    <row r="79" spans="1:11" ht="31.2" x14ac:dyDescent="0.3">
      <c r="A79" s="4" t="s">
        <v>84</v>
      </c>
      <c r="B79" s="4" t="s">
        <v>5</v>
      </c>
      <c r="C79" s="64" t="s">
        <v>85</v>
      </c>
      <c r="D79" s="30" t="s">
        <v>99</v>
      </c>
      <c r="E79" s="30"/>
      <c r="F79" s="94" t="s">
        <v>129</v>
      </c>
      <c r="G79" s="32"/>
    </row>
    <row r="80" spans="1:11" x14ac:dyDescent="0.3">
      <c r="A80" s="4" t="s">
        <v>86</v>
      </c>
      <c r="B80" s="4" t="s">
        <v>8</v>
      </c>
      <c r="C80" s="64" t="s">
        <v>54</v>
      </c>
      <c r="D80" s="30" t="s">
        <v>99</v>
      </c>
      <c r="E80" s="30"/>
      <c r="F80" s="94" t="s">
        <v>129</v>
      </c>
      <c r="G80" s="32"/>
    </row>
    <row r="81" spans="1:3" x14ac:dyDescent="0.3">
      <c r="A81" s="2"/>
      <c r="B81" s="1"/>
      <c r="C81" s="5"/>
    </row>
  </sheetData>
  <mergeCells count="3">
    <mergeCell ref="C1:F1"/>
    <mergeCell ref="A2:C2"/>
    <mergeCell ref="A53:C53"/>
  </mergeCells>
  <conditionalFormatting sqref="A2 A53 D55:F55">
    <cfRule type="expression" dxfId="79" priority="21">
      <formula>#REF!="DU et autres"</formula>
    </cfRule>
    <cfRule type="expression" dxfId="78" priority="22">
      <formula>#REF!="AGREG"</formula>
    </cfRule>
    <cfRule type="expression" dxfId="77" priority="23">
      <formula>#REF!="Master"</formula>
    </cfRule>
    <cfRule type="expression" dxfId="76" priority="24">
      <formula>#REF!="Licence"</formula>
    </cfRule>
    <cfRule type="expression" dxfId="75" priority="25">
      <formula>#REF!="Licence pro"</formula>
    </cfRule>
  </conditionalFormatting>
  <conditionalFormatting sqref="B53">
    <cfRule type="expression" dxfId="74" priority="11">
      <formula>#REF!="DU et autres"</formula>
    </cfRule>
    <cfRule type="expression" dxfId="73" priority="12">
      <formula>#REF!="AGREG"</formula>
    </cfRule>
    <cfRule type="expression" dxfId="72" priority="13">
      <formula>#REF!="Master"</formula>
    </cfRule>
    <cfRule type="expression" dxfId="71" priority="14">
      <formula>#REF!="Licence"</formula>
    </cfRule>
    <cfRule type="expression" dxfId="70" priority="15">
      <formula>#REF!="Licence pro"</formula>
    </cfRule>
  </conditionalFormatting>
  <conditionalFormatting sqref="A4:C4 A9:C9 A20:C20 A26:C26 A30:C30">
    <cfRule type="expression" dxfId="69" priority="6">
      <formula>#REF!="DU et autres"</formula>
    </cfRule>
    <cfRule type="expression" dxfId="68" priority="7">
      <formula>#REF!="AGREG"</formula>
    </cfRule>
    <cfRule type="expression" dxfId="67" priority="8">
      <formula>#REF!="Master"</formula>
    </cfRule>
    <cfRule type="expression" dxfId="66" priority="9">
      <formula>#REF!="Licence"</formula>
    </cfRule>
    <cfRule type="expression" dxfId="65" priority="10">
      <formula>#REF!="Licence pro"</formula>
    </cfRule>
  </conditionalFormatting>
  <conditionalFormatting sqref="A55:C55 A61:C61 A65:C65 A71:C71">
    <cfRule type="expression" dxfId="64" priority="1">
      <formula>#REF!="DU et autres"</formula>
    </cfRule>
    <cfRule type="expression" dxfId="63" priority="2">
      <formula>#REF!="AGREG"</formula>
    </cfRule>
    <cfRule type="expression" dxfId="62" priority="3">
      <formula>#REF!="Master"</formula>
    </cfRule>
    <cfRule type="expression" dxfId="61" priority="4">
      <formula>#REF!="Licence"</formula>
    </cfRule>
    <cfRule type="expression" dxfId="60" priority="5">
      <formula>#REF!="Licence pro"</formula>
    </cfRule>
  </conditionalFormatting>
  <dataValidations count="3">
    <dataValidation type="list" allowBlank="1" showInputMessage="1" showErrorMessage="1" sqref="D32:D51 D10:D18 D63 D65:D69 D22:D24 D28 D57:D61 D6:D8 D73:D80">
      <formula1>"dossier,QCM,dissertation,travaux,DISPENSE,report note TD,"</formula1>
    </dataValidation>
    <dataValidation type="list" allowBlank="1" showInputMessage="1" showErrorMessage="1" sqref="E73:E80 E32:E51 E63 E65:E69 E22:E24 E28 E57:E61 E6:E8 E10:E18">
      <formula1>"24H,48H,72H"</formula1>
    </dataValidation>
    <dataValidation type="list" allowBlank="1" showInputMessage="1" showErrorMessage="1" sqref="K61 B57:B59 B63 B67:B69 B73:B80">
      <formula1>"CM,TD,TIC,langues,stage"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F57" sqref="F57"/>
    </sheetView>
  </sheetViews>
  <sheetFormatPr baseColWidth="10" defaultRowHeight="14.4" x14ac:dyDescent="0.3"/>
  <cols>
    <col min="3" max="3" width="22.77734375" customWidth="1"/>
    <col min="4" max="4" width="23.6640625" customWidth="1"/>
    <col min="5" max="5" width="23.77734375" customWidth="1"/>
    <col min="6" max="6" width="23.44140625" customWidth="1"/>
    <col min="7" max="7" width="50.33203125" customWidth="1"/>
  </cols>
  <sheetData>
    <row r="1" spans="1:7" ht="16.2" thickBot="1" x14ac:dyDescent="0.35">
      <c r="A1" s="7" t="s">
        <v>93</v>
      </c>
      <c r="B1" s="8"/>
      <c r="C1" s="100" t="s">
        <v>104</v>
      </c>
      <c r="D1" s="101"/>
      <c r="E1" s="101"/>
      <c r="F1" s="102"/>
      <c r="G1" s="7" t="s">
        <v>87</v>
      </c>
    </row>
    <row r="2" spans="1:7" ht="59.4" thickBot="1" x14ac:dyDescent="0.35">
      <c r="A2" s="103" t="s">
        <v>0</v>
      </c>
      <c r="B2" s="104"/>
      <c r="C2" s="104"/>
      <c r="D2" s="47" t="s">
        <v>89</v>
      </c>
      <c r="E2" s="48" t="s">
        <v>90</v>
      </c>
      <c r="F2" s="49" t="s">
        <v>91</v>
      </c>
      <c r="G2" s="48" t="s">
        <v>92</v>
      </c>
    </row>
    <row r="3" spans="1:7" ht="16.2" thickBot="1" x14ac:dyDescent="0.35">
      <c r="A3" s="17"/>
      <c r="B3" s="18"/>
      <c r="C3" s="18"/>
      <c r="D3" s="19"/>
      <c r="E3" s="19"/>
      <c r="F3" s="19"/>
      <c r="G3" s="20"/>
    </row>
    <row r="4" spans="1:7" ht="16.2" thickBot="1" x14ac:dyDescent="0.35">
      <c r="A4" s="51"/>
      <c r="B4" s="51" t="s">
        <v>1</v>
      </c>
      <c r="C4" s="52" t="s">
        <v>2</v>
      </c>
      <c r="D4" s="53"/>
      <c r="E4" s="53"/>
      <c r="F4" s="53"/>
      <c r="G4" s="54"/>
    </row>
    <row r="5" spans="1:7" ht="15.6" x14ac:dyDescent="0.3">
      <c r="A5" s="2"/>
      <c r="B5" s="1"/>
      <c r="C5" s="3"/>
      <c r="D5" s="27"/>
      <c r="E5" s="27"/>
      <c r="F5" s="28"/>
      <c r="G5" s="20"/>
    </row>
    <row r="6" spans="1:7" ht="15.6" x14ac:dyDescent="0.3">
      <c r="A6" s="4" t="s">
        <v>3</v>
      </c>
      <c r="B6" s="4" t="s">
        <v>5</v>
      </c>
      <c r="C6" s="64" t="s">
        <v>4</v>
      </c>
      <c r="D6" s="30" t="s">
        <v>98</v>
      </c>
      <c r="E6" s="30"/>
      <c r="F6" s="95" t="s">
        <v>100</v>
      </c>
      <c r="G6" s="32"/>
    </row>
    <row r="7" spans="1:7" ht="15.6" x14ac:dyDescent="0.3">
      <c r="A7" s="4" t="s">
        <v>6</v>
      </c>
      <c r="B7" s="4" t="s">
        <v>8</v>
      </c>
      <c r="C7" s="64" t="s">
        <v>7</v>
      </c>
      <c r="D7" s="30" t="s">
        <v>99</v>
      </c>
      <c r="E7" s="30"/>
      <c r="F7" s="94" t="s">
        <v>128</v>
      </c>
      <c r="G7" s="32"/>
    </row>
    <row r="8" spans="1:7" ht="16.2" thickBot="1" x14ac:dyDescent="0.35">
      <c r="A8" s="2"/>
      <c r="B8" s="1"/>
      <c r="C8" s="3"/>
      <c r="D8" s="61"/>
      <c r="E8" s="61"/>
      <c r="F8" s="97"/>
      <c r="G8" s="63"/>
    </row>
    <row r="9" spans="1:7" ht="16.2" thickBot="1" x14ac:dyDescent="0.35">
      <c r="A9" s="51"/>
      <c r="B9" s="51" t="s">
        <v>1</v>
      </c>
      <c r="C9" s="52" t="s">
        <v>95</v>
      </c>
      <c r="D9" s="58"/>
      <c r="E9" s="58"/>
      <c r="F9" s="48"/>
      <c r="G9" s="60"/>
    </row>
    <row r="10" spans="1:7" ht="15.6" x14ac:dyDescent="0.3">
      <c r="A10" s="2"/>
      <c r="B10" s="1"/>
      <c r="C10" s="3"/>
      <c r="D10" s="56"/>
      <c r="E10" s="56"/>
      <c r="F10" s="98"/>
      <c r="G10" s="38"/>
    </row>
    <row r="11" spans="1:7" ht="15.6" x14ac:dyDescent="0.3">
      <c r="A11" s="4" t="s">
        <v>9</v>
      </c>
      <c r="B11" s="4" t="s">
        <v>8</v>
      </c>
      <c r="C11" s="64" t="s">
        <v>10</v>
      </c>
      <c r="D11" s="30" t="s">
        <v>99</v>
      </c>
      <c r="E11" s="30"/>
      <c r="F11" s="95" t="s">
        <v>128</v>
      </c>
      <c r="G11" s="32"/>
    </row>
    <row r="12" spans="1:7" ht="15.6" x14ac:dyDescent="0.3">
      <c r="A12" s="4" t="s">
        <v>11</v>
      </c>
      <c r="B12" s="4" t="s">
        <v>8</v>
      </c>
      <c r="C12" s="64" t="s">
        <v>12</v>
      </c>
      <c r="D12" s="30" t="s">
        <v>99</v>
      </c>
      <c r="E12" s="30"/>
      <c r="F12" s="95" t="s">
        <v>128</v>
      </c>
      <c r="G12" s="32"/>
    </row>
    <row r="13" spans="1:7" ht="15.6" x14ac:dyDescent="0.3">
      <c r="A13" s="4" t="s">
        <v>13</v>
      </c>
      <c r="B13" s="4" t="s">
        <v>8</v>
      </c>
      <c r="C13" s="64" t="s">
        <v>14</v>
      </c>
      <c r="D13" s="30" t="s">
        <v>99</v>
      </c>
      <c r="E13" s="30"/>
      <c r="F13" s="95" t="s">
        <v>128</v>
      </c>
      <c r="G13" s="32"/>
    </row>
    <row r="14" spans="1:7" ht="15.6" x14ac:dyDescent="0.3">
      <c r="A14" s="4" t="s">
        <v>15</v>
      </c>
      <c r="B14" s="4" t="s">
        <v>5</v>
      </c>
      <c r="C14" s="64" t="s">
        <v>16</v>
      </c>
      <c r="D14" s="30" t="s">
        <v>99</v>
      </c>
      <c r="E14" s="30"/>
      <c r="F14" s="95" t="s">
        <v>128</v>
      </c>
      <c r="G14" s="32"/>
    </row>
    <row r="15" spans="1:7" ht="15.6" x14ac:dyDescent="0.3">
      <c r="A15" s="4" t="s">
        <v>17</v>
      </c>
      <c r="B15" s="4" t="s">
        <v>8</v>
      </c>
      <c r="C15" s="64" t="s">
        <v>18</v>
      </c>
      <c r="D15" s="30" t="s">
        <v>99</v>
      </c>
      <c r="E15" s="30"/>
      <c r="F15" s="95" t="s">
        <v>128</v>
      </c>
      <c r="G15" s="32"/>
    </row>
    <row r="16" spans="1:7" ht="31.2" x14ac:dyDescent="0.3">
      <c r="A16" s="4" t="s">
        <v>19</v>
      </c>
      <c r="B16" s="4" t="s">
        <v>8</v>
      </c>
      <c r="C16" s="64" t="s">
        <v>20</v>
      </c>
      <c r="D16" s="30" t="s">
        <v>99</v>
      </c>
      <c r="E16" s="30"/>
      <c r="F16" s="95" t="s">
        <v>128</v>
      </c>
      <c r="G16" s="32"/>
    </row>
    <row r="17" spans="1:7" ht="15.6" x14ac:dyDescent="0.3">
      <c r="A17" s="4" t="s">
        <v>21</v>
      </c>
      <c r="B17" s="4" t="s">
        <v>8</v>
      </c>
      <c r="C17" s="64" t="s">
        <v>22</v>
      </c>
      <c r="D17" s="30" t="s">
        <v>99</v>
      </c>
      <c r="E17" s="30"/>
      <c r="F17" s="95" t="s">
        <v>128</v>
      </c>
      <c r="G17" s="32"/>
    </row>
    <row r="18" spans="1:7" ht="15.6" x14ac:dyDescent="0.3">
      <c r="A18" s="4" t="s">
        <v>23</v>
      </c>
      <c r="B18" s="4" t="s">
        <v>5</v>
      </c>
      <c r="C18" s="64" t="s">
        <v>24</v>
      </c>
      <c r="D18" s="30" t="s">
        <v>99</v>
      </c>
      <c r="E18" s="30"/>
      <c r="F18" s="95" t="s">
        <v>128</v>
      </c>
      <c r="G18" s="32"/>
    </row>
    <row r="19" spans="1:7" ht="16.2" thickBot="1" x14ac:dyDescent="0.35">
      <c r="A19" s="2"/>
      <c r="B19" s="1"/>
      <c r="C19" s="3"/>
      <c r="D19" s="34"/>
      <c r="E19" s="28"/>
      <c r="F19" s="28"/>
      <c r="G19" s="20"/>
    </row>
    <row r="20" spans="1:7" ht="16.2" thickBot="1" x14ac:dyDescent="0.35">
      <c r="A20" s="51"/>
      <c r="B20" s="51" t="s">
        <v>1</v>
      </c>
      <c r="C20" s="52" t="s">
        <v>25</v>
      </c>
      <c r="D20" s="66"/>
      <c r="E20" s="67"/>
      <c r="F20" s="67"/>
      <c r="G20" s="60"/>
    </row>
    <row r="21" spans="1:7" ht="15.6" x14ac:dyDescent="0.3">
      <c r="A21" s="2"/>
      <c r="B21" s="1"/>
      <c r="C21" s="3"/>
      <c r="D21" s="34"/>
      <c r="E21" s="28"/>
      <c r="F21" s="28"/>
      <c r="G21" s="20"/>
    </row>
    <row r="22" spans="1:7" ht="46.8" x14ac:dyDescent="0.3">
      <c r="A22" s="4" t="s">
        <v>26</v>
      </c>
      <c r="B22" s="4" t="s">
        <v>5</v>
      </c>
      <c r="C22" s="64" t="s">
        <v>27</v>
      </c>
      <c r="D22" s="30" t="s">
        <v>98</v>
      </c>
      <c r="E22" s="30"/>
      <c r="F22" s="95" t="s">
        <v>102</v>
      </c>
      <c r="G22" s="32"/>
    </row>
    <row r="23" spans="1:7" ht="31.2" x14ac:dyDescent="0.3">
      <c r="A23" s="4" t="s">
        <v>28</v>
      </c>
      <c r="B23" s="4" t="s">
        <v>8</v>
      </c>
      <c r="C23" s="64" t="s">
        <v>29</v>
      </c>
      <c r="D23" s="30" t="s">
        <v>99</v>
      </c>
      <c r="E23" s="30"/>
      <c r="F23" s="95" t="s">
        <v>128</v>
      </c>
      <c r="G23" s="32"/>
    </row>
    <row r="24" spans="1:7" ht="31.2" x14ac:dyDescent="0.3">
      <c r="A24" s="4" t="s">
        <v>30</v>
      </c>
      <c r="B24" s="4" t="s">
        <v>8</v>
      </c>
      <c r="C24" s="64" t="s">
        <v>31</v>
      </c>
      <c r="D24" s="30" t="s">
        <v>99</v>
      </c>
      <c r="E24" s="30"/>
      <c r="F24" s="95" t="s">
        <v>128</v>
      </c>
      <c r="G24" s="32"/>
    </row>
    <row r="25" spans="1:7" ht="16.2" thickBot="1" x14ac:dyDescent="0.35">
      <c r="A25" s="2"/>
      <c r="B25" s="1"/>
      <c r="C25" s="3"/>
      <c r="D25" s="34"/>
      <c r="E25" s="28"/>
      <c r="F25" s="28"/>
      <c r="G25" s="20"/>
    </row>
    <row r="26" spans="1:7" ht="16.2" thickBot="1" x14ac:dyDescent="0.35">
      <c r="A26" s="51"/>
      <c r="B26" s="51" t="s">
        <v>1</v>
      </c>
      <c r="C26" s="52" t="s">
        <v>32</v>
      </c>
      <c r="D26" s="66"/>
      <c r="E26" s="67"/>
      <c r="F26" s="67"/>
      <c r="G26" s="60"/>
    </row>
    <row r="27" spans="1:7" ht="15.6" x14ac:dyDescent="0.3">
      <c r="A27" s="2"/>
      <c r="B27" s="65"/>
      <c r="C27" s="65"/>
      <c r="D27" s="34"/>
      <c r="E27" s="28"/>
      <c r="F27" s="28"/>
      <c r="G27" s="20"/>
    </row>
    <row r="28" spans="1:7" ht="15.6" x14ac:dyDescent="0.3">
      <c r="A28" s="4" t="s">
        <v>33</v>
      </c>
      <c r="B28" s="4" t="s">
        <v>8</v>
      </c>
      <c r="C28" s="64" t="s">
        <v>34</v>
      </c>
      <c r="D28" s="30" t="s">
        <v>99</v>
      </c>
      <c r="E28" s="30"/>
      <c r="F28" s="95" t="s">
        <v>128</v>
      </c>
      <c r="G28" s="32"/>
    </row>
    <row r="29" spans="1:7" ht="16.2" thickBot="1" x14ac:dyDescent="0.35">
      <c r="A29" s="2"/>
      <c r="B29" s="1"/>
      <c r="C29" s="3"/>
      <c r="D29" s="34"/>
      <c r="E29" s="28"/>
      <c r="F29" s="28"/>
      <c r="G29" s="20"/>
    </row>
    <row r="30" spans="1:7" ht="16.2" thickBot="1" x14ac:dyDescent="0.35">
      <c r="A30" s="51"/>
      <c r="B30" s="51" t="s">
        <v>1</v>
      </c>
      <c r="C30" s="52" t="s">
        <v>96</v>
      </c>
      <c r="D30" s="66"/>
      <c r="E30" s="67"/>
      <c r="F30" s="67"/>
      <c r="G30" s="60"/>
    </row>
    <row r="31" spans="1:7" ht="15.6" x14ac:dyDescent="0.3">
      <c r="A31" s="2"/>
      <c r="B31" s="65"/>
      <c r="C31" s="65"/>
      <c r="D31" s="34"/>
      <c r="E31" s="28"/>
      <c r="F31" s="28"/>
      <c r="G31" s="20"/>
    </row>
    <row r="32" spans="1:7" ht="15.6" x14ac:dyDescent="0.3">
      <c r="A32" s="4" t="s">
        <v>9</v>
      </c>
      <c r="B32" s="4" t="s">
        <v>8</v>
      </c>
      <c r="C32" s="64" t="s">
        <v>10</v>
      </c>
      <c r="D32" s="30" t="s">
        <v>99</v>
      </c>
      <c r="E32" s="30"/>
      <c r="F32" s="95" t="s">
        <v>128</v>
      </c>
      <c r="G32" s="32"/>
    </row>
    <row r="33" spans="1:7" ht="15.6" x14ac:dyDescent="0.3">
      <c r="A33" s="4" t="s">
        <v>11</v>
      </c>
      <c r="B33" s="4" t="s">
        <v>8</v>
      </c>
      <c r="C33" s="64" t="s">
        <v>12</v>
      </c>
      <c r="D33" s="30" t="s">
        <v>99</v>
      </c>
      <c r="E33" s="30"/>
      <c r="F33" s="95" t="s">
        <v>128</v>
      </c>
      <c r="G33" s="32"/>
    </row>
    <row r="34" spans="1:7" ht="15.6" x14ac:dyDescent="0.3">
      <c r="A34" s="4" t="s">
        <v>13</v>
      </c>
      <c r="B34" s="4" t="s">
        <v>8</v>
      </c>
      <c r="C34" s="64" t="s">
        <v>14</v>
      </c>
      <c r="D34" s="30" t="s">
        <v>99</v>
      </c>
      <c r="E34" s="30"/>
      <c r="F34" s="95" t="s">
        <v>128</v>
      </c>
      <c r="G34" s="32"/>
    </row>
    <row r="35" spans="1:7" ht="15.6" x14ac:dyDescent="0.3">
      <c r="A35" s="4" t="s">
        <v>15</v>
      </c>
      <c r="B35" s="4" t="s">
        <v>5</v>
      </c>
      <c r="C35" s="64" t="s">
        <v>16</v>
      </c>
      <c r="D35" s="30" t="s">
        <v>99</v>
      </c>
      <c r="E35" s="30"/>
      <c r="F35" s="95" t="s">
        <v>128</v>
      </c>
      <c r="G35" s="32"/>
    </row>
    <row r="36" spans="1:7" ht="15.6" x14ac:dyDescent="0.3">
      <c r="A36" s="4" t="s">
        <v>17</v>
      </c>
      <c r="B36" s="4" t="s">
        <v>8</v>
      </c>
      <c r="C36" s="64" t="s">
        <v>18</v>
      </c>
      <c r="D36" s="30" t="s">
        <v>99</v>
      </c>
      <c r="E36" s="30"/>
      <c r="F36" s="95" t="s">
        <v>128</v>
      </c>
      <c r="G36" s="32"/>
    </row>
    <row r="37" spans="1:7" ht="31.2" x14ac:dyDescent="0.3">
      <c r="A37" s="4" t="s">
        <v>19</v>
      </c>
      <c r="B37" s="4" t="s">
        <v>8</v>
      </c>
      <c r="C37" s="64" t="s">
        <v>20</v>
      </c>
      <c r="D37" s="30" t="s">
        <v>99</v>
      </c>
      <c r="E37" s="30"/>
      <c r="F37" s="95" t="s">
        <v>128</v>
      </c>
      <c r="G37" s="32"/>
    </row>
    <row r="38" spans="1:7" ht="15.6" x14ac:dyDescent="0.3">
      <c r="A38" s="4" t="s">
        <v>21</v>
      </c>
      <c r="B38" s="4" t="s">
        <v>8</v>
      </c>
      <c r="C38" s="64" t="s">
        <v>22</v>
      </c>
      <c r="D38" s="30" t="s">
        <v>99</v>
      </c>
      <c r="E38" s="30"/>
      <c r="F38" s="95" t="s">
        <v>128</v>
      </c>
      <c r="G38" s="32"/>
    </row>
    <row r="39" spans="1:7" ht="15.6" x14ac:dyDescent="0.3">
      <c r="A39" s="4" t="s">
        <v>23</v>
      </c>
      <c r="B39" s="4" t="s">
        <v>5</v>
      </c>
      <c r="C39" s="64" t="s">
        <v>24</v>
      </c>
      <c r="D39" s="30" t="s">
        <v>99</v>
      </c>
      <c r="E39" s="30"/>
      <c r="F39" s="95" t="s">
        <v>128</v>
      </c>
      <c r="G39" s="32"/>
    </row>
    <row r="40" spans="1:7" ht="31.2" x14ac:dyDescent="0.3">
      <c r="A40" s="4" t="s">
        <v>35</v>
      </c>
      <c r="B40" s="4" t="s">
        <v>8</v>
      </c>
      <c r="C40" s="64" t="s">
        <v>36</v>
      </c>
      <c r="D40" s="30" t="s">
        <v>99</v>
      </c>
      <c r="E40" s="30"/>
      <c r="F40" s="95" t="s">
        <v>128</v>
      </c>
      <c r="G40" s="32"/>
    </row>
    <row r="41" spans="1:7" ht="15.6" x14ac:dyDescent="0.3">
      <c r="A41" s="4" t="s">
        <v>37</v>
      </c>
      <c r="B41" s="4" t="s">
        <v>8</v>
      </c>
      <c r="C41" s="64" t="s">
        <v>38</v>
      </c>
      <c r="D41" s="30" t="s">
        <v>99</v>
      </c>
      <c r="E41" s="30"/>
      <c r="F41" s="95" t="s">
        <v>128</v>
      </c>
      <c r="G41" s="32"/>
    </row>
    <row r="42" spans="1:7" ht="31.2" x14ac:dyDescent="0.3">
      <c r="A42" s="4" t="s">
        <v>39</v>
      </c>
      <c r="B42" s="4" t="s">
        <v>5</v>
      </c>
      <c r="C42" s="64" t="s">
        <v>40</v>
      </c>
      <c r="D42" s="30"/>
      <c r="E42" s="30"/>
      <c r="F42" s="95"/>
      <c r="G42" s="32"/>
    </row>
    <row r="43" spans="1:7" ht="31.2" x14ac:dyDescent="0.3">
      <c r="A43" s="4" t="s">
        <v>41</v>
      </c>
      <c r="B43" s="4" t="s">
        <v>8</v>
      </c>
      <c r="C43" s="64" t="s">
        <v>42</v>
      </c>
      <c r="D43" s="30"/>
      <c r="E43" s="30"/>
      <c r="F43" s="95"/>
      <c r="G43" s="32"/>
    </row>
    <row r="44" spans="1:7" ht="31.2" x14ac:dyDescent="0.3">
      <c r="A44" s="4" t="s">
        <v>43</v>
      </c>
      <c r="B44" s="4" t="s">
        <v>8</v>
      </c>
      <c r="C44" s="64" t="s">
        <v>44</v>
      </c>
      <c r="D44" s="30"/>
      <c r="E44" s="30"/>
      <c r="F44" s="95"/>
      <c r="G44" s="32"/>
    </row>
    <row r="45" spans="1:7" ht="31.2" x14ac:dyDescent="0.3">
      <c r="A45" s="4" t="s">
        <v>45</v>
      </c>
      <c r="B45" s="4" t="s">
        <v>8</v>
      </c>
      <c r="C45" s="64" t="s">
        <v>46</v>
      </c>
      <c r="D45" s="30"/>
      <c r="E45" s="30"/>
      <c r="F45" s="95" t="s">
        <v>128</v>
      </c>
      <c r="G45" s="32"/>
    </row>
    <row r="46" spans="1:7" ht="31.2" x14ac:dyDescent="0.3">
      <c r="A46" s="4" t="s">
        <v>47</v>
      </c>
      <c r="B46" s="4" t="s">
        <v>8</v>
      </c>
      <c r="C46" s="64" t="s">
        <v>48</v>
      </c>
      <c r="D46" s="30"/>
      <c r="E46" s="30"/>
      <c r="F46" s="95"/>
      <c r="G46" s="32"/>
    </row>
    <row r="47" spans="1:7" ht="46.8" x14ac:dyDescent="0.3">
      <c r="A47" s="4" t="s">
        <v>49</v>
      </c>
      <c r="B47" s="4" t="s">
        <v>8</v>
      </c>
      <c r="C47" s="64" t="s">
        <v>50</v>
      </c>
      <c r="D47" s="30"/>
      <c r="E47" s="30"/>
      <c r="F47" s="95"/>
      <c r="G47" s="32"/>
    </row>
    <row r="48" spans="1:7" ht="46.8" x14ac:dyDescent="0.3">
      <c r="A48" s="4" t="s">
        <v>51</v>
      </c>
      <c r="B48" s="4" t="s">
        <v>8</v>
      </c>
      <c r="C48" s="64" t="s">
        <v>52</v>
      </c>
      <c r="D48" s="30"/>
      <c r="E48" s="30"/>
      <c r="F48" s="95" t="s">
        <v>128</v>
      </c>
      <c r="G48" s="32"/>
    </row>
    <row r="49" spans="1:7" ht="15.6" x14ac:dyDescent="0.3">
      <c r="A49" s="4" t="s">
        <v>53</v>
      </c>
      <c r="B49" s="4" t="s">
        <v>8</v>
      </c>
      <c r="C49" s="64" t="s">
        <v>54</v>
      </c>
      <c r="D49" s="30"/>
      <c r="E49" s="30"/>
      <c r="F49" s="95"/>
      <c r="G49" s="32"/>
    </row>
    <row r="50" spans="1:7" ht="15.6" x14ac:dyDescent="0.3">
      <c r="A50" s="4" t="s">
        <v>55</v>
      </c>
      <c r="B50" s="4" t="s">
        <v>8</v>
      </c>
      <c r="C50" s="64" t="s">
        <v>56</v>
      </c>
      <c r="D50" s="30"/>
      <c r="E50" s="30"/>
      <c r="F50" s="95" t="s">
        <v>128</v>
      </c>
      <c r="G50" s="32"/>
    </row>
    <row r="51" spans="1:7" ht="31.2" x14ac:dyDescent="0.3">
      <c r="A51" s="4" t="s">
        <v>57</v>
      </c>
      <c r="B51" s="4" t="s">
        <v>5</v>
      </c>
      <c r="C51" s="64" t="s">
        <v>58</v>
      </c>
      <c r="D51" s="30" t="s">
        <v>99</v>
      </c>
      <c r="E51" s="30"/>
      <c r="F51" s="95" t="s">
        <v>128</v>
      </c>
      <c r="G51" s="32"/>
    </row>
    <row r="52" spans="1:7" ht="16.2" thickBot="1" x14ac:dyDescent="0.35">
      <c r="A52" s="29"/>
      <c r="B52" s="39"/>
      <c r="C52" s="40"/>
      <c r="D52" s="39"/>
      <c r="E52" s="39"/>
      <c r="F52" s="41"/>
      <c r="G52" s="42"/>
    </row>
    <row r="53" spans="1:7" ht="59.4" thickBot="1" x14ac:dyDescent="0.35">
      <c r="A53" s="105" t="s">
        <v>59</v>
      </c>
      <c r="B53" s="105"/>
      <c r="C53" s="105"/>
      <c r="D53" s="47" t="s">
        <v>89</v>
      </c>
      <c r="E53" s="48" t="s">
        <v>90</v>
      </c>
      <c r="F53" s="49" t="s">
        <v>91</v>
      </c>
      <c r="G53" s="48" t="s">
        <v>92</v>
      </c>
    </row>
    <row r="54" spans="1:7" ht="16.2" thickBot="1" x14ac:dyDescent="0.35">
      <c r="A54" s="17"/>
      <c r="B54" s="43"/>
      <c r="C54" s="19"/>
      <c r="D54" s="19"/>
      <c r="E54" s="19"/>
      <c r="F54" s="19"/>
      <c r="G54" s="20"/>
    </row>
    <row r="55" spans="1:7" ht="16.2" thickBot="1" x14ac:dyDescent="0.35">
      <c r="A55" s="51"/>
      <c r="B55" s="51" t="s">
        <v>1</v>
      </c>
      <c r="C55" s="52" t="s">
        <v>2</v>
      </c>
      <c r="D55" s="48"/>
      <c r="E55" s="48"/>
      <c r="F55" s="48"/>
      <c r="G55" s="60"/>
    </row>
    <row r="56" spans="1:7" ht="15.6" x14ac:dyDescent="0.3">
      <c r="A56" s="2"/>
      <c r="B56" s="1"/>
      <c r="C56" s="3"/>
      <c r="D56" s="28"/>
      <c r="E56" s="28"/>
      <c r="F56" s="28"/>
      <c r="G56" s="20"/>
    </row>
    <row r="57" spans="1:7" ht="31.2" x14ac:dyDescent="0.3">
      <c r="A57" s="4" t="s">
        <v>60</v>
      </c>
      <c r="B57" s="4" t="s">
        <v>5</v>
      </c>
      <c r="C57" s="64" t="s">
        <v>61</v>
      </c>
      <c r="D57" s="30" t="s">
        <v>98</v>
      </c>
      <c r="E57" s="30"/>
      <c r="F57" s="95" t="s">
        <v>101</v>
      </c>
      <c r="G57" s="31"/>
    </row>
    <row r="58" spans="1:7" ht="15.6" x14ac:dyDescent="0.3">
      <c r="A58" s="4" t="s">
        <v>62</v>
      </c>
      <c r="B58" s="4" t="s">
        <v>8</v>
      </c>
      <c r="C58" s="64" t="s">
        <v>63</v>
      </c>
      <c r="D58" s="30" t="s">
        <v>99</v>
      </c>
      <c r="E58" s="30"/>
      <c r="F58" s="94" t="s">
        <v>129</v>
      </c>
    </row>
    <row r="59" spans="1:7" ht="15.6" x14ac:dyDescent="0.3">
      <c r="A59" s="4" t="s">
        <v>64</v>
      </c>
      <c r="B59" s="4" t="s">
        <v>5</v>
      </c>
      <c r="C59" s="64" t="s">
        <v>65</v>
      </c>
      <c r="D59" s="30" t="s">
        <v>98</v>
      </c>
      <c r="E59" s="30"/>
      <c r="F59" s="95" t="s">
        <v>103</v>
      </c>
      <c r="G59" s="31"/>
    </row>
    <row r="60" spans="1:7" ht="16.2" thickBot="1" x14ac:dyDescent="0.35">
      <c r="A60" s="2"/>
      <c r="B60" s="1"/>
      <c r="C60" s="3"/>
      <c r="D60" s="55"/>
      <c r="E60" s="55"/>
      <c r="F60" s="96"/>
      <c r="G60" s="42"/>
    </row>
    <row r="61" spans="1:7" ht="16.2" thickBot="1" x14ac:dyDescent="0.35">
      <c r="A61" s="51"/>
      <c r="B61" s="51" t="s">
        <v>1</v>
      </c>
      <c r="C61" s="52" t="s">
        <v>25</v>
      </c>
      <c r="D61" s="58"/>
      <c r="E61" s="58"/>
      <c r="F61" s="48"/>
      <c r="G61" s="60"/>
    </row>
    <row r="62" spans="1:7" ht="15.6" x14ac:dyDescent="0.3">
      <c r="A62" s="2"/>
      <c r="B62" s="1"/>
      <c r="C62" s="3"/>
      <c r="D62" s="34"/>
      <c r="E62" s="28"/>
      <c r="F62" s="28"/>
      <c r="G62" s="20"/>
    </row>
    <row r="63" spans="1:7" ht="15.6" x14ac:dyDescent="0.3">
      <c r="A63" s="4" t="s">
        <v>66</v>
      </c>
      <c r="B63" s="4" t="s">
        <v>8</v>
      </c>
      <c r="C63" s="64" t="s">
        <v>34</v>
      </c>
      <c r="D63" s="30" t="s">
        <v>99</v>
      </c>
      <c r="E63" s="30"/>
      <c r="F63" s="95" t="s">
        <v>129</v>
      </c>
      <c r="G63" s="32"/>
    </row>
    <row r="64" spans="1:7" ht="16.2" thickBot="1" x14ac:dyDescent="0.35">
      <c r="A64" s="2"/>
      <c r="B64" s="1"/>
      <c r="C64" s="5"/>
      <c r="D64" s="34"/>
      <c r="E64" s="28"/>
      <c r="F64" s="28"/>
      <c r="G64" s="20"/>
    </row>
    <row r="65" spans="1:7" ht="16.2" thickBot="1" x14ac:dyDescent="0.35">
      <c r="A65" s="51"/>
      <c r="B65" s="51" t="s">
        <v>1</v>
      </c>
      <c r="C65" s="52" t="s">
        <v>32</v>
      </c>
      <c r="D65" s="58"/>
      <c r="E65" s="58"/>
      <c r="F65" s="67"/>
      <c r="G65" s="60"/>
    </row>
    <row r="66" spans="1:7" ht="15.6" x14ac:dyDescent="0.3">
      <c r="A66" s="2"/>
      <c r="B66" s="1"/>
      <c r="C66" s="3"/>
      <c r="D66" s="56"/>
      <c r="E66" s="56"/>
      <c r="F66" s="68"/>
      <c r="G66" s="38"/>
    </row>
    <row r="67" spans="1:7" ht="15.6" x14ac:dyDescent="0.3">
      <c r="A67" s="4" t="s">
        <v>67</v>
      </c>
      <c r="B67" s="4" t="s">
        <v>8</v>
      </c>
      <c r="C67" s="64" t="s">
        <v>68</v>
      </c>
      <c r="D67" s="30" t="s">
        <v>99</v>
      </c>
      <c r="E67" s="30"/>
      <c r="F67" s="94" t="s">
        <v>129</v>
      </c>
      <c r="G67" s="32"/>
    </row>
    <row r="68" spans="1:7" ht="31.2" x14ac:dyDescent="0.3">
      <c r="A68" s="4" t="s">
        <v>69</v>
      </c>
      <c r="B68" s="4" t="s">
        <v>5</v>
      </c>
      <c r="C68" s="64" t="s">
        <v>70</v>
      </c>
      <c r="D68" s="30" t="s">
        <v>99</v>
      </c>
      <c r="E68" s="30"/>
      <c r="F68" s="94" t="s">
        <v>129</v>
      </c>
      <c r="G68" s="32"/>
    </row>
    <row r="69" spans="1:7" ht="31.2" x14ac:dyDescent="0.3">
      <c r="A69" s="4" t="s">
        <v>71</v>
      </c>
      <c r="B69" s="4" t="s">
        <v>8</v>
      </c>
      <c r="C69" s="64" t="s">
        <v>72</v>
      </c>
      <c r="D69" s="30" t="s">
        <v>99</v>
      </c>
      <c r="E69" s="30"/>
      <c r="F69" s="94" t="s">
        <v>129</v>
      </c>
      <c r="G69" s="32"/>
    </row>
    <row r="70" spans="1:7" ht="16.2" thickBot="1" x14ac:dyDescent="0.35">
      <c r="A70" s="2"/>
      <c r="B70" s="1"/>
      <c r="C70" s="3"/>
      <c r="D70" s="45"/>
      <c r="E70" s="45"/>
      <c r="F70" s="28"/>
      <c r="G70" s="13"/>
    </row>
    <row r="71" spans="1:7" ht="16.2" thickBot="1" x14ac:dyDescent="0.35">
      <c r="A71" s="51"/>
      <c r="B71" s="51" t="s">
        <v>1</v>
      </c>
      <c r="C71" s="52" t="s">
        <v>97</v>
      </c>
      <c r="D71" s="69"/>
      <c r="E71" s="69"/>
      <c r="F71" s="48"/>
      <c r="G71" s="59"/>
    </row>
    <row r="72" spans="1:7" ht="15.6" x14ac:dyDescent="0.3">
      <c r="A72" s="6"/>
      <c r="B72" s="50"/>
      <c r="C72" s="50"/>
      <c r="D72" s="34"/>
      <c r="E72" s="28"/>
      <c r="F72" s="28"/>
      <c r="G72" s="20"/>
    </row>
    <row r="73" spans="1:7" ht="15.6" x14ac:dyDescent="0.3">
      <c r="A73" s="4" t="s">
        <v>73</v>
      </c>
      <c r="B73" s="4" t="s">
        <v>8</v>
      </c>
      <c r="C73" s="64" t="s">
        <v>74</v>
      </c>
      <c r="D73" s="30" t="s">
        <v>99</v>
      </c>
      <c r="E73" s="30"/>
      <c r="F73" s="94" t="s">
        <v>129</v>
      </c>
      <c r="G73" s="32"/>
    </row>
    <row r="74" spans="1:7" ht="31.2" x14ac:dyDescent="0.3">
      <c r="A74" s="4" t="s">
        <v>75</v>
      </c>
      <c r="B74" s="4" t="s">
        <v>8</v>
      </c>
      <c r="C74" s="64" t="s">
        <v>76</v>
      </c>
      <c r="D74" s="30" t="s">
        <v>99</v>
      </c>
      <c r="E74" s="30"/>
      <c r="F74" s="94" t="s">
        <v>129</v>
      </c>
      <c r="G74" s="32"/>
    </row>
    <row r="75" spans="1:7" ht="15.6" x14ac:dyDescent="0.3">
      <c r="A75" s="4" t="s">
        <v>77</v>
      </c>
      <c r="B75" s="4" t="s">
        <v>8</v>
      </c>
      <c r="C75" s="64" t="s">
        <v>38</v>
      </c>
      <c r="D75" s="30" t="s">
        <v>99</v>
      </c>
      <c r="E75" s="30"/>
      <c r="F75" s="94" t="s">
        <v>129</v>
      </c>
      <c r="G75" s="32"/>
    </row>
    <row r="76" spans="1:7" ht="31.2" x14ac:dyDescent="0.3">
      <c r="A76" s="4" t="s">
        <v>78</v>
      </c>
      <c r="B76" s="4" t="s">
        <v>5</v>
      </c>
      <c r="C76" s="64" t="s">
        <v>79</v>
      </c>
      <c r="D76" s="30"/>
      <c r="E76" s="30"/>
      <c r="F76" s="94"/>
      <c r="G76" s="32"/>
    </row>
    <row r="77" spans="1:7" ht="46.8" x14ac:dyDescent="0.3">
      <c r="A77" s="4" t="s">
        <v>80</v>
      </c>
      <c r="B77" s="4" t="s">
        <v>5</v>
      </c>
      <c r="C77" s="64" t="s">
        <v>81</v>
      </c>
      <c r="D77" s="30" t="s">
        <v>99</v>
      </c>
      <c r="E77" s="30"/>
      <c r="F77" s="94" t="s">
        <v>129</v>
      </c>
      <c r="G77" s="32"/>
    </row>
    <row r="78" spans="1:7" ht="31.2" x14ac:dyDescent="0.3">
      <c r="A78" s="4" t="s">
        <v>82</v>
      </c>
      <c r="B78" s="4" t="s">
        <v>8</v>
      </c>
      <c r="C78" s="64" t="s">
        <v>83</v>
      </c>
      <c r="D78" s="30"/>
      <c r="E78" s="30"/>
      <c r="F78" s="94"/>
      <c r="G78" s="32"/>
    </row>
    <row r="79" spans="1:7" ht="46.8" x14ac:dyDescent="0.3">
      <c r="A79" s="4" t="s">
        <v>84</v>
      </c>
      <c r="B79" s="4" t="s">
        <v>5</v>
      </c>
      <c r="C79" s="64" t="s">
        <v>85</v>
      </c>
      <c r="D79" s="30" t="s">
        <v>99</v>
      </c>
      <c r="E79" s="30"/>
      <c r="F79" s="94" t="s">
        <v>129</v>
      </c>
      <c r="G79" s="32"/>
    </row>
    <row r="80" spans="1:7" ht="15.6" x14ac:dyDescent="0.3">
      <c r="A80" s="4" t="s">
        <v>86</v>
      </c>
      <c r="B80" s="4" t="s">
        <v>8</v>
      </c>
      <c r="C80" s="64" t="s">
        <v>54</v>
      </c>
      <c r="D80" s="30" t="s">
        <v>99</v>
      </c>
      <c r="E80" s="30"/>
      <c r="F80" s="94" t="s">
        <v>129</v>
      </c>
      <c r="G80" s="32"/>
    </row>
    <row r="81" spans="1:7" ht="15.6" x14ac:dyDescent="0.3">
      <c r="A81" s="2"/>
      <c r="B81" s="1"/>
      <c r="C81" s="5"/>
      <c r="D81" s="13"/>
      <c r="E81" s="13"/>
      <c r="F81" s="13"/>
      <c r="G81" s="13"/>
    </row>
    <row r="82" spans="1:7" ht="15.6" x14ac:dyDescent="0.3">
      <c r="A82" s="46"/>
      <c r="B82" s="21"/>
      <c r="C82" s="21"/>
      <c r="D82" s="13"/>
      <c r="E82" s="13"/>
      <c r="F82" s="13"/>
      <c r="G82" s="13"/>
    </row>
    <row r="83" spans="1:7" ht="15.6" x14ac:dyDescent="0.3">
      <c r="A83" s="46"/>
      <c r="B83" s="21"/>
      <c r="C83" s="21"/>
      <c r="D83" s="13"/>
      <c r="E83" s="13"/>
      <c r="F83" s="13"/>
      <c r="G83" s="13"/>
    </row>
    <row r="84" spans="1:7" ht="15.6" x14ac:dyDescent="0.3">
      <c r="A84" s="46"/>
      <c r="B84" s="21"/>
      <c r="C84" s="21"/>
      <c r="D84" s="13"/>
      <c r="E84" s="13"/>
      <c r="F84" s="13"/>
      <c r="G84" s="13"/>
    </row>
    <row r="85" spans="1:7" ht="15.6" x14ac:dyDescent="0.3">
      <c r="A85" s="46"/>
      <c r="B85" s="21"/>
      <c r="C85" s="21"/>
      <c r="D85" s="13"/>
      <c r="E85" s="13"/>
      <c r="F85" s="13"/>
      <c r="G85" s="13"/>
    </row>
    <row r="86" spans="1:7" ht="15.6" x14ac:dyDescent="0.3">
      <c r="A86" s="46"/>
      <c r="B86" s="21"/>
      <c r="C86" s="21"/>
      <c r="D86" s="13"/>
      <c r="E86" s="13"/>
      <c r="F86" s="13"/>
      <c r="G86" s="13"/>
    </row>
  </sheetData>
  <mergeCells count="3">
    <mergeCell ref="C1:F1"/>
    <mergeCell ref="A2:C2"/>
    <mergeCell ref="A53:C53"/>
  </mergeCells>
  <conditionalFormatting sqref="A2 A53 D55:F55">
    <cfRule type="expression" dxfId="59" priority="16">
      <formula>#REF!="DU et autres"</formula>
    </cfRule>
    <cfRule type="expression" dxfId="58" priority="17">
      <formula>#REF!="AGREG"</formula>
    </cfRule>
    <cfRule type="expression" dxfId="57" priority="18">
      <formula>#REF!="Master"</formula>
    </cfRule>
    <cfRule type="expression" dxfId="56" priority="19">
      <formula>#REF!="Licence"</formula>
    </cfRule>
    <cfRule type="expression" dxfId="55" priority="20">
      <formula>#REF!="Licence pro"</formula>
    </cfRule>
  </conditionalFormatting>
  <conditionalFormatting sqref="B53">
    <cfRule type="expression" dxfId="54" priority="11">
      <formula>#REF!="DU et autres"</formula>
    </cfRule>
    <cfRule type="expression" dxfId="53" priority="12">
      <formula>#REF!="AGREG"</formula>
    </cfRule>
    <cfRule type="expression" dxfId="52" priority="13">
      <formula>#REF!="Master"</formula>
    </cfRule>
    <cfRule type="expression" dxfId="51" priority="14">
      <formula>#REF!="Licence"</formula>
    </cfRule>
    <cfRule type="expression" dxfId="50" priority="15">
      <formula>#REF!="Licence pro"</formula>
    </cfRule>
  </conditionalFormatting>
  <conditionalFormatting sqref="A4:C4 A9:C9 A20:C20 A26:C26 A30:C30">
    <cfRule type="expression" dxfId="49" priority="6">
      <formula>#REF!="DU et autres"</formula>
    </cfRule>
    <cfRule type="expression" dxfId="48" priority="7">
      <formula>#REF!="AGREG"</formula>
    </cfRule>
    <cfRule type="expression" dxfId="47" priority="8">
      <formula>#REF!="Master"</formula>
    </cfRule>
    <cfRule type="expression" dxfId="46" priority="9">
      <formula>#REF!="Licence"</formula>
    </cfRule>
    <cfRule type="expression" dxfId="45" priority="10">
      <formula>#REF!="Licence pro"</formula>
    </cfRule>
  </conditionalFormatting>
  <conditionalFormatting sqref="A55:C55 A61:C61 A65:C65 A71:C71">
    <cfRule type="expression" dxfId="44" priority="1">
      <formula>#REF!="DU et autres"</formula>
    </cfRule>
    <cfRule type="expression" dxfId="43" priority="2">
      <formula>#REF!="AGREG"</formula>
    </cfRule>
    <cfRule type="expression" dxfId="42" priority="3">
      <formula>#REF!="Master"</formula>
    </cfRule>
    <cfRule type="expression" dxfId="41" priority="4">
      <formula>#REF!="Licence"</formula>
    </cfRule>
    <cfRule type="expression" dxfId="40" priority="5">
      <formula>#REF!="Licence pro"</formula>
    </cfRule>
  </conditionalFormatting>
  <dataValidations count="3">
    <dataValidation type="list" allowBlank="1" showInputMessage="1" showErrorMessage="1" sqref="B57:B59 B63 B67:B69 B73:B80">
      <formula1>"CM,TD,TIC,langues,stage"</formula1>
    </dataValidation>
    <dataValidation type="list" allowBlank="1" showInputMessage="1" showErrorMessage="1" sqref="E73:E80 E32:E51 E63 E65:E69 E22:E24 E28 E57:E61 E6:E8 E10:E18">
      <formula1>"24H,48H,72H"</formula1>
    </dataValidation>
    <dataValidation type="list" allowBlank="1" showInputMessage="1" showErrorMessage="1" sqref="D32:D51 D10:D18 D63 D65:D69 D22:D24 D28 D57:D61 D6:D8 D73:D80">
      <formula1>"dossier,QCM,dissertation,travaux,DISPENSE,report note TD,"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F53" sqref="F53"/>
    </sheetView>
  </sheetViews>
  <sheetFormatPr baseColWidth="10" defaultColWidth="11.44140625" defaultRowHeight="15.6" outlineLevelCol="1" x14ac:dyDescent="0.3"/>
  <cols>
    <col min="1" max="1" width="15.44140625" style="46" customWidth="1" outlineLevel="1"/>
    <col min="2" max="2" width="7.44140625" style="21" customWidth="1"/>
    <col min="3" max="3" width="49.77734375" style="21" customWidth="1"/>
    <col min="4" max="4" width="27" style="13" customWidth="1"/>
    <col min="5" max="5" width="20.77734375" style="13" customWidth="1"/>
    <col min="6" max="6" width="19.6640625" style="13" customWidth="1"/>
    <col min="7" max="7" width="20.33203125" style="13" customWidth="1"/>
    <col min="8" max="8" width="16.6640625" style="13" hidden="1" customWidth="1" outlineLevel="1"/>
    <col min="9" max="9" width="9.77734375" style="13" hidden="1" customWidth="1" outlineLevel="1"/>
    <col min="10" max="10" width="6.44140625" style="13" hidden="1" customWidth="1" outlineLevel="1"/>
    <col min="11" max="11" width="11.44140625" style="13" collapsed="1"/>
    <col min="12" max="12" width="15.44140625" style="21" bestFit="1" customWidth="1"/>
    <col min="13" max="16384" width="11.44140625" style="21"/>
  </cols>
  <sheetData>
    <row r="1" spans="1:12" s="12" customFormat="1" ht="47.4" thickBot="1" x14ac:dyDescent="0.35">
      <c r="A1" s="7" t="s">
        <v>93</v>
      </c>
      <c r="B1" s="8"/>
      <c r="C1" s="106" t="s">
        <v>127</v>
      </c>
      <c r="D1" s="107"/>
      <c r="E1" s="107"/>
      <c r="F1" s="108"/>
      <c r="G1" s="7" t="s">
        <v>87</v>
      </c>
      <c r="H1" s="9" t="s">
        <v>88</v>
      </c>
      <c r="I1" s="10" t="e">
        <f>(#REF!+#REF!)/F2</f>
        <v>#REF!</v>
      </c>
      <c r="J1" s="11"/>
      <c r="K1" s="11"/>
    </row>
    <row r="2" spans="1:12" s="16" customFormat="1" ht="65.55" customHeight="1" thickBot="1" x14ac:dyDescent="0.35">
      <c r="A2" s="103" t="s">
        <v>123</v>
      </c>
      <c r="B2" s="104"/>
      <c r="C2" s="104"/>
      <c r="D2" s="47" t="s">
        <v>89</v>
      </c>
      <c r="E2" s="48" t="s">
        <v>90</v>
      </c>
      <c r="F2" s="49" t="s">
        <v>91</v>
      </c>
      <c r="G2" s="48" t="s">
        <v>92</v>
      </c>
      <c r="H2" s="13" t="s">
        <v>5</v>
      </c>
      <c r="I2" s="13">
        <f>21*12+7</f>
        <v>259</v>
      </c>
      <c r="J2" s="14" t="e">
        <f>I2/#REF!</f>
        <v>#REF!</v>
      </c>
      <c r="K2" s="15"/>
    </row>
    <row r="3" spans="1:12" ht="18.75" customHeight="1" thickBot="1" x14ac:dyDescent="0.35">
      <c r="A3" s="17"/>
      <c r="B3" s="18"/>
      <c r="C3" s="18"/>
      <c r="D3" s="19"/>
      <c r="E3" s="19"/>
      <c r="F3" s="19"/>
      <c r="G3" s="20"/>
      <c r="H3" s="13" t="s">
        <v>8</v>
      </c>
      <c r="I3" s="13">
        <f>17.5*12+21*3+7</f>
        <v>280</v>
      </c>
      <c r="J3" s="14" t="e">
        <f>I3/#REF!</f>
        <v>#REF!</v>
      </c>
      <c r="K3" s="15"/>
      <c r="L3" s="16"/>
    </row>
    <row r="4" spans="1:12" s="26" customFormat="1" ht="18.75" customHeight="1" thickBot="1" x14ac:dyDescent="0.35">
      <c r="A4" s="51" t="s">
        <v>105</v>
      </c>
      <c r="B4" s="51" t="s">
        <v>1</v>
      </c>
      <c r="C4" s="52" t="s">
        <v>2</v>
      </c>
      <c r="D4" s="53"/>
      <c r="E4" s="53"/>
      <c r="F4" s="53"/>
      <c r="G4" s="54"/>
      <c r="H4" s="22"/>
      <c r="I4" s="22"/>
      <c r="J4" s="23"/>
      <c r="K4" s="24"/>
      <c r="L4" s="25"/>
    </row>
    <row r="5" spans="1:12" s="44" customFormat="1" x14ac:dyDescent="0.3">
      <c r="A5" s="1"/>
      <c r="B5" s="1"/>
      <c r="C5" s="3"/>
      <c r="D5" s="27"/>
      <c r="E5" s="27"/>
      <c r="F5" s="28"/>
      <c r="G5" s="20"/>
      <c r="H5" s="28"/>
      <c r="I5" s="28"/>
      <c r="J5" s="28"/>
      <c r="K5" s="28"/>
    </row>
    <row r="6" spans="1:12" x14ac:dyDescent="0.3">
      <c r="A6" s="4" t="s">
        <v>3</v>
      </c>
      <c r="B6" s="4" t="s">
        <v>5</v>
      </c>
      <c r="C6" s="64" t="s">
        <v>4</v>
      </c>
      <c r="D6" s="93" t="s">
        <v>124</v>
      </c>
      <c r="E6" s="30"/>
      <c r="F6" s="94" t="s">
        <v>100</v>
      </c>
      <c r="G6" s="32"/>
    </row>
    <row r="7" spans="1:12" x14ac:dyDescent="0.3">
      <c r="A7" s="4" t="s">
        <v>6</v>
      </c>
      <c r="B7" s="4" t="s">
        <v>8</v>
      </c>
      <c r="C7" s="64" t="s">
        <v>7</v>
      </c>
      <c r="D7" s="30" t="s">
        <v>99</v>
      </c>
      <c r="E7" s="30"/>
      <c r="F7" s="94" t="s">
        <v>128</v>
      </c>
      <c r="G7" s="32"/>
    </row>
    <row r="8" spans="1:12" ht="16.2" thickBot="1" x14ac:dyDescent="0.35">
      <c r="A8" s="2"/>
      <c r="B8" s="1"/>
      <c r="C8" s="3"/>
      <c r="D8" s="28"/>
      <c r="E8" s="28"/>
      <c r="F8" s="28"/>
      <c r="G8" s="20"/>
    </row>
    <row r="9" spans="1:12" ht="16.2" thickBot="1" x14ac:dyDescent="0.35">
      <c r="A9" s="51" t="s">
        <v>106</v>
      </c>
      <c r="B9" s="51" t="s">
        <v>1</v>
      </c>
      <c r="C9" s="52" t="s">
        <v>107</v>
      </c>
      <c r="D9" s="67"/>
      <c r="E9" s="67"/>
      <c r="F9" s="67"/>
      <c r="G9" s="60"/>
    </row>
    <row r="10" spans="1:12" x14ac:dyDescent="0.3">
      <c r="A10" s="2"/>
      <c r="B10" s="1"/>
      <c r="C10" s="3"/>
      <c r="D10" s="28"/>
      <c r="E10" s="28"/>
      <c r="F10" s="28"/>
      <c r="G10" s="20"/>
    </row>
    <row r="11" spans="1:12" x14ac:dyDescent="0.3">
      <c r="A11" s="4" t="s">
        <v>11</v>
      </c>
      <c r="B11" s="4" t="s">
        <v>8</v>
      </c>
      <c r="C11" s="64" t="s">
        <v>12</v>
      </c>
      <c r="D11" s="30" t="s">
        <v>99</v>
      </c>
      <c r="E11" s="30"/>
      <c r="F11" s="94" t="s">
        <v>128</v>
      </c>
      <c r="G11" s="32"/>
      <c r="H11" s="13" t="s">
        <v>5</v>
      </c>
      <c r="I11" s="13">
        <f>21*10+7</f>
        <v>217</v>
      </c>
      <c r="J11" s="14">
        <f>I11/I16</f>
        <v>1</v>
      </c>
    </row>
    <row r="12" spans="1:12" x14ac:dyDescent="0.3">
      <c r="A12" s="4" t="s">
        <v>108</v>
      </c>
      <c r="B12" s="4" t="s">
        <v>8</v>
      </c>
      <c r="C12" s="64" t="s">
        <v>109</v>
      </c>
      <c r="D12" s="93" t="s">
        <v>99</v>
      </c>
      <c r="E12" s="30"/>
      <c r="F12" s="94" t="s">
        <v>128</v>
      </c>
      <c r="G12" s="32"/>
      <c r="J12" s="14"/>
    </row>
    <row r="13" spans="1:12" s="44" customFormat="1" ht="16.2" thickBot="1" x14ac:dyDescent="0.35">
      <c r="A13" s="1"/>
      <c r="B13" s="70"/>
      <c r="C13" s="71"/>
      <c r="D13" s="45"/>
      <c r="E13" s="45"/>
      <c r="F13" s="72"/>
      <c r="G13" s="73"/>
      <c r="H13" s="28"/>
      <c r="I13" s="28"/>
      <c r="J13" s="74"/>
      <c r="K13" s="28"/>
    </row>
    <row r="14" spans="1:12" ht="16.2" thickBot="1" x14ac:dyDescent="0.35">
      <c r="A14" s="51" t="s">
        <v>110</v>
      </c>
      <c r="B14" s="51" t="s">
        <v>1</v>
      </c>
      <c r="C14" s="52" t="s">
        <v>25</v>
      </c>
      <c r="D14" s="58"/>
      <c r="E14" s="58"/>
      <c r="F14" s="59"/>
      <c r="G14" s="60"/>
      <c r="J14" s="14"/>
    </row>
    <row r="15" spans="1:12" s="44" customFormat="1" x14ac:dyDescent="0.3">
      <c r="A15" s="1"/>
      <c r="B15" s="1"/>
      <c r="C15" s="3"/>
      <c r="D15" s="75"/>
      <c r="E15" s="75"/>
      <c r="F15" s="76"/>
      <c r="G15" s="77"/>
      <c r="H15" s="28"/>
      <c r="I15" s="28"/>
      <c r="J15" s="74"/>
      <c r="K15" s="28"/>
    </row>
    <row r="16" spans="1:12" s="36" customFormat="1" x14ac:dyDescent="0.3">
      <c r="A16" s="4" t="s">
        <v>26</v>
      </c>
      <c r="B16" s="4" t="s">
        <v>5</v>
      </c>
      <c r="C16" s="64" t="s">
        <v>27</v>
      </c>
      <c r="D16" s="30" t="s">
        <v>98</v>
      </c>
      <c r="E16" s="30"/>
      <c r="F16" s="95" t="s">
        <v>102</v>
      </c>
      <c r="G16" s="32"/>
      <c r="H16" s="13"/>
      <c r="I16" s="13">
        <f>SUM(I11:I15)</f>
        <v>217</v>
      </c>
      <c r="J16" s="13"/>
      <c r="K16" s="35"/>
    </row>
    <row r="17" spans="1:11" s="36" customFormat="1" x14ac:dyDescent="0.3">
      <c r="A17" s="4" t="s">
        <v>28</v>
      </c>
      <c r="B17" s="4" t="s">
        <v>8</v>
      </c>
      <c r="C17" s="64" t="s">
        <v>29</v>
      </c>
      <c r="D17" s="30" t="s">
        <v>99</v>
      </c>
      <c r="E17" s="30"/>
      <c r="F17" s="95" t="s">
        <v>128</v>
      </c>
      <c r="G17" s="32"/>
      <c r="H17" s="35"/>
      <c r="I17" s="35"/>
      <c r="J17" s="35"/>
      <c r="K17" s="35"/>
    </row>
    <row r="18" spans="1:11" s="36" customFormat="1" x14ac:dyDescent="0.3">
      <c r="A18" s="4" t="s">
        <v>30</v>
      </c>
      <c r="B18" s="4" t="s">
        <v>8</v>
      </c>
      <c r="C18" s="64" t="s">
        <v>31</v>
      </c>
      <c r="D18" s="30" t="s">
        <v>99</v>
      </c>
      <c r="E18" s="30"/>
      <c r="F18" s="95" t="s">
        <v>128</v>
      </c>
      <c r="G18" s="32"/>
      <c r="H18" s="35"/>
      <c r="I18" s="35"/>
      <c r="J18" s="35"/>
      <c r="K18" s="35"/>
    </row>
    <row r="19" spans="1:11" s="79" customFormat="1" ht="16.2" thickBot="1" x14ac:dyDescent="0.35">
      <c r="A19" s="1"/>
      <c r="B19" s="1"/>
      <c r="C19" s="3"/>
      <c r="D19" s="45"/>
      <c r="E19" s="45"/>
      <c r="F19" s="78"/>
      <c r="G19" s="73"/>
      <c r="H19" s="20"/>
      <c r="I19" s="20"/>
      <c r="J19" s="20"/>
      <c r="K19" s="20"/>
    </row>
    <row r="20" spans="1:11" s="36" customFormat="1" ht="16.2" thickBot="1" x14ac:dyDescent="0.35">
      <c r="A20" s="51" t="s">
        <v>111</v>
      </c>
      <c r="B20" s="51" t="s">
        <v>1</v>
      </c>
      <c r="C20" s="52" t="s">
        <v>32</v>
      </c>
      <c r="D20" s="58"/>
      <c r="E20" s="58"/>
      <c r="F20" s="67"/>
      <c r="G20" s="60"/>
      <c r="H20" s="35"/>
      <c r="I20" s="35"/>
      <c r="J20" s="35"/>
      <c r="K20" s="35"/>
    </row>
    <row r="21" spans="1:11" s="16" customFormat="1" x14ac:dyDescent="0.3">
      <c r="A21" s="2"/>
      <c r="B21" s="65"/>
      <c r="C21" s="65"/>
      <c r="D21" s="34"/>
      <c r="E21" s="28"/>
      <c r="F21" s="28"/>
      <c r="G21" s="13"/>
      <c r="H21" s="15"/>
      <c r="I21" s="15"/>
      <c r="J21" s="15"/>
      <c r="K21" s="15"/>
    </row>
    <row r="22" spans="1:11" s="16" customFormat="1" x14ac:dyDescent="0.3">
      <c r="A22" s="4" t="s">
        <v>33</v>
      </c>
      <c r="B22" s="4" t="s">
        <v>8</v>
      </c>
      <c r="C22" s="64" t="s">
        <v>34</v>
      </c>
      <c r="D22" s="30" t="s">
        <v>99</v>
      </c>
      <c r="E22" s="30"/>
      <c r="F22" s="95" t="s">
        <v>128</v>
      </c>
      <c r="G22" s="32"/>
      <c r="H22" s="15"/>
      <c r="I22" s="15"/>
      <c r="J22" s="15"/>
      <c r="K22" s="15"/>
    </row>
    <row r="23" spans="1:11" s="16" customFormat="1" ht="16.2" thickBot="1" x14ac:dyDescent="0.35">
      <c r="A23" s="2"/>
      <c r="B23" s="70"/>
      <c r="C23" s="71"/>
      <c r="D23" s="80"/>
      <c r="E23" s="81"/>
      <c r="F23" s="81"/>
      <c r="G23" s="20"/>
      <c r="H23" s="15"/>
      <c r="I23" s="15"/>
      <c r="J23" s="15"/>
      <c r="K23" s="15"/>
    </row>
    <row r="24" spans="1:11" ht="16.2" thickBot="1" x14ac:dyDescent="0.35">
      <c r="A24" s="51" t="s">
        <v>112</v>
      </c>
      <c r="B24" s="51" t="s">
        <v>1</v>
      </c>
      <c r="C24" s="52" t="s">
        <v>113</v>
      </c>
      <c r="D24" s="58"/>
      <c r="E24" s="58"/>
      <c r="F24" s="67"/>
      <c r="G24" s="60"/>
    </row>
    <row r="25" spans="1:11" x14ac:dyDescent="0.3">
      <c r="A25" s="2"/>
      <c r="B25" s="70"/>
      <c r="C25" s="71"/>
      <c r="D25" s="56"/>
      <c r="E25" s="56"/>
      <c r="F25" s="68"/>
      <c r="G25" s="38"/>
    </row>
    <row r="26" spans="1:11" ht="31.2" x14ac:dyDescent="0.3">
      <c r="A26" s="4" t="s">
        <v>114</v>
      </c>
      <c r="B26" s="4" t="s">
        <v>8</v>
      </c>
      <c r="C26" s="64" t="s">
        <v>115</v>
      </c>
      <c r="D26" s="30" t="s">
        <v>99</v>
      </c>
      <c r="E26" s="30"/>
      <c r="F26" s="95" t="s">
        <v>128</v>
      </c>
      <c r="G26" s="32"/>
    </row>
    <row r="27" spans="1:11" ht="16.2" thickBot="1" x14ac:dyDescent="0.35">
      <c r="A27" s="29"/>
      <c r="B27" s="39"/>
      <c r="C27" s="40"/>
      <c r="D27" s="39"/>
      <c r="E27" s="39"/>
      <c r="F27" s="41"/>
      <c r="G27" s="42"/>
    </row>
    <row r="28" spans="1:11" ht="79.2" customHeight="1" thickBot="1" x14ac:dyDescent="0.35">
      <c r="A28" s="103" t="s">
        <v>116</v>
      </c>
      <c r="B28" s="104"/>
      <c r="C28" s="104"/>
      <c r="D28" s="47" t="s">
        <v>89</v>
      </c>
      <c r="E28" s="48" t="s">
        <v>90</v>
      </c>
      <c r="F28" s="49" t="s">
        <v>91</v>
      </c>
      <c r="G28" s="48" t="s">
        <v>92</v>
      </c>
    </row>
    <row r="29" spans="1:11" ht="20.25" customHeight="1" thickBot="1" x14ac:dyDescent="0.35">
      <c r="A29" s="17"/>
      <c r="B29" s="43"/>
      <c r="C29" s="19"/>
      <c r="D29" s="19"/>
      <c r="E29" s="19"/>
      <c r="F29" s="19"/>
      <c r="G29" s="20"/>
    </row>
    <row r="30" spans="1:11" s="16" customFormat="1" ht="16.2" thickBot="1" x14ac:dyDescent="0.35">
      <c r="A30" s="51" t="s">
        <v>117</v>
      </c>
      <c r="B30" s="51" t="s">
        <v>1</v>
      </c>
      <c r="C30" s="52" t="s">
        <v>2</v>
      </c>
      <c r="D30" s="48"/>
      <c r="E30" s="48"/>
      <c r="F30" s="48"/>
      <c r="G30" s="60"/>
      <c r="H30" s="15"/>
      <c r="I30" s="15"/>
      <c r="J30" s="15"/>
      <c r="K30" s="15"/>
    </row>
    <row r="31" spans="1:11" x14ac:dyDescent="0.3">
      <c r="A31" s="2"/>
      <c r="B31" s="1"/>
      <c r="C31" s="3"/>
      <c r="D31" s="28"/>
      <c r="E31" s="28"/>
      <c r="F31" s="28"/>
      <c r="G31" s="20"/>
    </row>
    <row r="32" spans="1:11" x14ac:dyDescent="0.3">
      <c r="A32" s="4" t="s">
        <v>60</v>
      </c>
      <c r="B32" s="4" t="s">
        <v>5</v>
      </c>
      <c r="C32" s="64" t="s">
        <v>61</v>
      </c>
      <c r="D32" s="30" t="s">
        <v>98</v>
      </c>
      <c r="E32" s="30"/>
      <c r="F32" s="13" t="s">
        <v>125</v>
      </c>
      <c r="G32" s="32"/>
    </row>
    <row r="33" spans="1:11" x14ac:dyDescent="0.3">
      <c r="A33" s="4" t="s">
        <v>62</v>
      </c>
      <c r="B33" s="4" t="s">
        <v>8</v>
      </c>
      <c r="C33" s="64" t="s">
        <v>63</v>
      </c>
      <c r="D33" s="30" t="s">
        <v>99</v>
      </c>
      <c r="E33" s="30"/>
      <c r="F33" s="95" t="s">
        <v>101</v>
      </c>
      <c r="G33" s="32"/>
    </row>
    <row r="34" spans="1:11" x14ac:dyDescent="0.3">
      <c r="A34" s="4" t="s">
        <v>64</v>
      </c>
      <c r="B34" s="4" t="s">
        <v>5</v>
      </c>
      <c r="C34" s="64" t="s">
        <v>65</v>
      </c>
      <c r="D34" s="30" t="s">
        <v>98</v>
      </c>
      <c r="E34" s="30"/>
      <c r="F34" s="94" t="s">
        <v>126</v>
      </c>
      <c r="G34" s="32"/>
    </row>
    <row r="35" spans="1:11" s="44" customFormat="1" ht="16.2" thickBot="1" x14ac:dyDescent="0.35">
      <c r="A35" s="1"/>
      <c r="B35" s="1"/>
      <c r="C35" s="5"/>
      <c r="D35" s="45"/>
      <c r="E35" s="45"/>
      <c r="F35" s="72"/>
      <c r="G35" s="73"/>
      <c r="H35" s="28"/>
      <c r="I35" s="28"/>
      <c r="J35" s="28"/>
      <c r="K35" s="28"/>
    </row>
    <row r="36" spans="1:11" ht="16.2" thickBot="1" x14ac:dyDescent="0.35">
      <c r="A36" s="51" t="s">
        <v>118</v>
      </c>
      <c r="B36" s="51" t="s">
        <v>1</v>
      </c>
      <c r="C36" s="52" t="s">
        <v>25</v>
      </c>
      <c r="D36" s="58"/>
      <c r="E36" s="58"/>
      <c r="F36" s="59"/>
      <c r="G36" s="60"/>
      <c r="K36" s="37"/>
    </row>
    <row r="37" spans="1:11" s="36" customFormat="1" x14ac:dyDescent="0.3">
      <c r="A37" s="2"/>
      <c r="B37" s="1"/>
      <c r="C37" s="3"/>
      <c r="D37" s="34"/>
      <c r="E37" s="28"/>
      <c r="F37" s="95"/>
      <c r="G37" s="20"/>
      <c r="H37" s="35"/>
      <c r="I37" s="35"/>
      <c r="J37" s="35"/>
      <c r="K37" s="35"/>
    </row>
    <row r="38" spans="1:11" s="36" customFormat="1" x14ac:dyDescent="0.3">
      <c r="A38" s="4" t="s">
        <v>66</v>
      </c>
      <c r="B38" s="4" t="s">
        <v>8</v>
      </c>
      <c r="C38" s="64" t="s">
        <v>34</v>
      </c>
      <c r="D38" s="30" t="s">
        <v>99</v>
      </c>
      <c r="E38" s="30"/>
      <c r="F38" s="95" t="s">
        <v>101</v>
      </c>
      <c r="G38" s="32"/>
      <c r="H38" s="35"/>
      <c r="I38" s="35"/>
      <c r="J38" s="35"/>
      <c r="K38" s="35"/>
    </row>
    <row r="39" spans="1:11" s="36" customFormat="1" ht="16.2" thickBot="1" x14ac:dyDescent="0.35">
      <c r="A39" s="2"/>
      <c r="B39" s="1"/>
      <c r="C39" s="5"/>
      <c r="D39" s="34"/>
      <c r="E39" s="28"/>
      <c r="F39" s="28"/>
      <c r="G39" s="20"/>
      <c r="H39" s="35"/>
      <c r="I39" s="35"/>
      <c r="J39" s="35"/>
      <c r="K39" s="35"/>
    </row>
    <row r="40" spans="1:11" s="36" customFormat="1" ht="16.2" thickBot="1" x14ac:dyDescent="0.35">
      <c r="A40" s="51"/>
      <c r="B40" s="51" t="s">
        <v>1</v>
      </c>
      <c r="C40" s="52" t="s">
        <v>32</v>
      </c>
      <c r="D40" s="58"/>
      <c r="E40" s="58"/>
      <c r="F40" s="67"/>
      <c r="G40" s="60"/>
      <c r="H40" s="35"/>
      <c r="I40" s="35"/>
      <c r="J40" s="35"/>
      <c r="K40" s="35"/>
    </row>
    <row r="41" spans="1:11" s="79" customFormat="1" x14ac:dyDescent="0.3">
      <c r="A41" s="1"/>
      <c r="B41" s="1"/>
      <c r="C41" s="3"/>
      <c r="D41" s="75"/>
      <c r="E41" s="75"/>
      <c r="F41" s="82"/>
      <c r="G41" s="77"/>
      <c r="H41" s="20"/>
      <c r="I41" s="20"/>
      <c r="J41" s="20"/>
      <c r="K41" s="20"/>
    </row>
    <row r="42" spans="1:11" s="36" customFormat="1" x14ac:dyDescent="0.3">
      <c r="A42" s="4" t="s">
        <v>119</v>
      </c>
      <c r="B42" s="4" t="s">
        <v>8</v>
      </c>
      <c r="C42" s="64" t="s">
        <v>109</v>
      </c>
      <c r="D42" s="30" t="s">
        <v>99</v>
      </c>
      <c r="E42" s="30"/>
      <c r="F42" s="99" t="s">
        <v>101</v>
      </c>
      <c r="G42" s="32"/>
      <c r="H42" s="35"/>
      <c r="I42" s="35"/>
      <c r="J42" s="35"/>
      <c r="K42" s="35"/>
    </row>
    <row r="43" spans="1:11" s="36" customFormat="1" x14ac:dyDescent="0.3">
      <c r="A43" s="4" t="s">
        <v>69</v>
      </c>
      <c r="B43" s="4" t="s">
        <v>5</v>
      </c>
      <c r="C43" s="64" t="s">
        <v>70</v>
      </c>
      <c r="D43" s="30" t="s">
        <v>99</v>
      </c>
      <c r="E43" s="30"/>
      <c r="F43" s="99" t="s">
        <v>101</v>
      </c>
      <c r="G43" s="32"/>
      <c r="H43" s="35"/>
      <c r="I43" s="35"/>
      <c r="J43" s="35"/>
      <c r="K43" s="35"/>
    </row>
    <row r="44" spans="1:11" s="79" customFormat="1" ht="16.2" thickBot="1" x14ac:dyDescent="0.35">
      <c r="A44" s="1"/>
      <c r="B44" s="1"/>
      <c r="C44" s="5"/>
      <c r="D44" s="45"/>
      <c r="E44" s="45"/>
      <c r="F44" s="78"/>
      <c r="G44" s="73"/>
      <c r="H44" s="20"/>
      <c r="I44" s="20"/>
      <c r="J44" s="20"/>
      <c r="K44" s="20"/>
    </row>
    <row r="45" spans="1:11" s="16" customFormat="1" ht="16.2" thickBot="1" x14ac:dyDescent="0.35">
      <c r="A45" s="51"/>
      <c r="B45" s="51" t="s">
        <v>1</v>
      </c>
      <c r="C45" s="52" t="s">
        <v>113</v>
      </c>
      <c r="D45" s="58"/>
      <c r="E45" s="58"/>
      <c r="F45" s="67"/>
      <c r="G45" s="67"/>
      <c r="H45" s="15"/>
      <c r="I45" s="15"/>
      <c r="J45" s="15"/>
      <c r="K45" s="15"/>
    </row>
    <row r="46" spans="1:11" s="87" customFormat="1" ht="16.2" thickBot="1" x14ac:dyDescent="0.35">
      <c r="A46" s="83"/>
      <c r="B46" s="50"/>
      <c r="C46" s="50"/>
      <c r="D46" s="84"/>
      <c r="E46" s="84"/>
      <c r="F46" s="85"/>
      <c r="G46" s="85"/>
      <c r="H46" s="86"/>
      <c r="I46" s="86"/>
      <c r="J46" s="86"/>
      <c r="K46" s="86"/>
    </row>
    <row r="47" spans="1:11" ht="31.2" x14ac:dyDescent="0.3">
      <c r="A47" s="4" t="s">
        <v>120</v>
      </c>
      <c r="B47" s="4" t="s">
        <v>8</v>
      </c>
      <c r="C47" s="64" t="s">
        <v>115</v>
      </c>
      <c r="D47" s="30" t="s">
        <v>99</v>
      </c>
      <c r="E47" s="30"/>
      <c r="F47" s="99" t="s">
        <v>101</v>
      </c>
      <c r="G47" s="32"/>
    </row>
    <row r="48" spans="1:11" s="44" customFormat="1" x14ac:dyDescent="0.3">
      <c r="A48" s="1"/>
      <c r="B48" s="88" t="s">
        <v>121</v>
      </c>
      <c r="C48" s="89"/>
      <c r="D48" s="45"/>
      <c r="E48" s="45"/>
      <c r="F48" s="78"/>
      <c r="G48" s="73"/>
      <c r="H48" s="28"/>
      <c r="I48" s="28"/>
      <c r="J48" s="28"/>
      <c r="K48" s="28"/>
    </row>
    <row r="49" spans="1:11" s="44" customFormat="1" x14ac:dyDescent="0.3">
      <c r="A49" s="90"/>
      <c r="B49" s="88"/>
      <c r="C49" s="91" t="s">
        <v>122</v>
      </c>
      <c r="D49" s="75"/>
      <c r="E49" s="75"/>
      <c r="F49" s="92"/>
      <c r="G49" s="77"/>
      <c r="H49" s="28"/>
      <c r="I49" s="28"/>
      <c r="J49" s="28"/>
      <c r="K49" s="28"/>
    </row>
    <row r="50" spans="1:11" x14ac:dyDescent="0.3">
      <c r="A50" s="4" t="s">
        <v>73</v>
      </c>
      <c r="B50" s="4" t="s">
        <v>8</v>
      </c>
      <c r="C50" s="64" t="s">
        <v>74</v>
      </c>
      <c r="D50" s="30" t="s">
        <v>99</v>
      </c>
      <c r="E50" s="30"/>
      <c r="F50" s="99" t="s">
        <v>101</v>
      </c>
      <c r="G50" s="32"/>
    </row>
    <row r="51" spans="1:11" s="44" customFormat="1" x14ac:dyDescent="0.3">
      <c r="A51" s="4" t="s">
        <v>75</v>
      </c>
      <c r="B51" s="4" t="s">
        <v>8</v>
      </c>
      <c r="C51" s="64" t="s">
        <v>76</v>
      </c>
      <c r="D51" s="30" t="s">
        <v>99</v>
      </c>
      <c r="E51" s="30"/>
      <c r="F51" s="99" t="s">
        <v>101</v>
      </c>
      <c r="G51" s="32"/>
      <c r="H51" s="28"/>
      <c r="I51" s="28"/>
      <c r="J51" s="28"/>
      <c r="K51" s="28"/>
    </row>
    <row r="52" spans="1:11" x14ac:dyDescent="0.3">
      <c r="A52" s="4" t="s">
        <v>77</v>
      </c>
      <c r="B52" s="4" t="s">
        <v>8</v>
      </c>
      <c r="C52" s="64" t="s">
        <v>38</v>
      </c>
      <c r="D52" s="30" t="s">
        <v>99</v>
      </c>
      <c r="E52" s="30"/>
      <c r="F52" s="99" t="s">
        <v>101</v>
      </c>
      <c r="G52" s="32"/>
    </row>
    <row r="53" spans="1:11" x14ac:dyDescent="0.3">
      <c r="A53" s="4" t="s">
        <v>78</v>
      </c>
      <c r="B53" s="4" t="s">
        <v>5</v>
      </c>
      <c r="C53" s="64" t="s">
        <v>79</v>
      </c>
      <c r="D53" s="30"/>
      <c r="E53" s="30"/>
      <c r="F53" s="99"/>
      <c r="G53" s="32"/>
    </row>
    <row r="54" spans="1:11" x14ac:dyDescent="0.3">
      <c r="A54" s="4" t="s">
        <v>80</v>
      </c>
      <c r="B54" s="4" t="s">
        <v>5</v>
      </c>
      <c r="C54" s="64" t="s">
        <v>81</v>
      </c>
      <c r="D54" s="30" t="s">
        <v>99</v>
      </c>
      <c r="E54" s="30"/>
      <c r="F54" s="99" t="s">
        <v>101</v>
      </c>
      <c r="G54" s="32"/>
    </row>
    <row r="55" spans="1:11" x14ac:dyDescent="0.3">
      <c r="A55" s="4" t="s">
        <v>82</v>
      </c>
      <c r="B55" s="4" t="s">
        <v>8</v>
      </c>
      <c r="C55" s="64" t="s">
        <v>83</v>
      </c>
      <c r="D55" s="30"/>
      <c r="E55" s="30"/>
      <c r="F55" s="99"/>
      <c r="G55" s="32"/>
    </row>
    <row r="56" spans="1:11" ht="31.2" x14ac:dyDescent="0.3">
      <c r="A56" s="4" t="s">
        <v>84</v>
      </c>
      <c r="B56" s="4" t="s">
        <v>5</v>
      </c>
      <c r="C56" s="64" t="s">
        <v>85</v>
      </c>
      <c r="D56" s="30" t="s">
        <v>99</v>
      </c>
      <c r="E56" s="30"/>
      <c r="F56" s="99" t="s">
        <v>101</v>
      </c>
      <c r="G56" s="32"/>
    </row>
    <row r="57" spans="1:11" x14ac:dyDescent="0.3">
      <c r="A57" s="4" t="s">
        <v>86</v>
      </c>
      <c r="B57" s="4" t="s">
        <v>8</v>
      </c>
      <c r="C57" s="64" t="s">
        <v>54</v>
      </c>
      <c r="D57" s="30" t="s">
        <v>99</v>
      </c>
      <c r="E57" s="30"/>
      <c r="F57" s="99" t="s">
        <v>101</v>
      </c>
      <c r="G57" s="32"/>
    </row>
  </sheetData>
  <mergeCells count="3">
    <mergeCell ref="C1:F1"/>
    <mergeCell ref="A2:C2"/>
    <mergeCell ref="A28:C28"/>
  </mergeCells>
  <conditionalFormatting sqref="A2 D30:F30 D23:F23">
    <cfRule type="expression" dxfId="39" priority="36">
      <formula>#REF!="DU et autres"</formula>
    </cfRule>
    <cfRule type="expression" dxfId="38" priority="37">
      <formula>#REF!="AGREG"</formula>
    </cfRule>
    <cfRule type="expression" dxfId="37" priority="38">
      <formula>#REF!="Master"</formula>
    </cfRule>
    <cfRule type="expression" dxfId="36" priority="39">
      <formula>#REF!="Licence"</formula>
    </cfRule>
    <cfRule type="expression" dxfId="35" priority="40">
      <formula>#REF!="Licence pro"</formula>
    </cfRule>
  </conditionalFormatting>
  <conditionalFormatting sqref="A28">
    <cfRule type="expression" dxfId="34" priority="31">
      <formula>#REF!="DU et autres"</formula>
    </cfRule>
    <cfRule type="expression" dxfId="33" priority="32">
      <formula>#REF!="AGREG"</formula>
    </cfRule>
    <cfRule type="expression" dxfId="32" priority="33">
      <formula>#REF!="Master"</formula>
    </cfRule>
    <cfRule type="expression" dxfId="31" priority="34">
      <formula>#REF!="Licence"</formula>
    </cfRule>
    <cfRule type="expression" dxfId="30" priority="35">
      <formula>#REF!="Licence pro"</formula>
    </cfRule>
  </conditionalFormatting>
  <conditionalFormatting sqref="A24:C24">
    <cfRule type="expression" dxfId="29" priority="16">
      <formula>#REF!="DU et autres"</formula>
    </cfRule>
    <cfRule type="expression" dxfId="28" priority="17">
      <formula>#REF!="AGREG"</formula>
    </cfRule>
    <cfRule type="expression" dxfId="27" priority="18">
      <formula>#REF!="Master"</formula>
    </cfRule>
    <cfRule type="expression" dxfId="26" priority="19">
      <formula>#REF!="Licence"</formula>
    </cfRule>
    <cfRule type="expression" dxfId="25" priority="20">
      <formula>#REF!="Licence pro"</formula>
    </cfRule>
  </conditionalFormatting>
  <conditionalFormatting sqref="A4:C4 A9:C9">
    <cfRule type="expression" dxfId="24" priority="26">
      <formula>#REF!="DU et autres"</formula>
    </cfRule>
    <cfRule type="expression" dxfId="23" priority="27">
      <formula>#REF!="AGREG"</formula>
    </cfRule>
    <cfRule type="expression" dxfId="22" priority="28">
      <formula>#REF!="Master"</formula>
    </cfRule>
    <cfRule type="expression" dxfId="21" priority="29">
      <formula>#REF!="Licence"</formula>
    </cfRule>
    <cfRule type="expression" dxfId="20" priority="30">
      <formula>#REF!="Licence pro"</formula>
    </cfRule>
  </conditionalFormatting>
  <conditionalFormatting sqref="A14:C14 A20:C20">
    <cfRule type="expression" dxfId="19" priority="21">
      <formula>#REF!="DU et autres"</formula>
    </cfRule>
    <cfRule type="expression" dxfId="18" priority="22">
      <formula>#REF!="AGREG"</formula>
    </cfRule>
    <cfRule type="expression" dxfId="17" priority="23">
      <formula>#REF!="Master"</formula>
    </cfRule>
    <cfRule type="expression" dxfId="16" priority="24">
      <formula>#REF!="Licence"</formula>
    </cfRule>
    <cfRule type="expression" dxfId="15" priority="25">
      <formula>#REF!="Licence pro"</formula>
    </cfRule>
  </conditionalFormatting>
  <conditionalFormatting sqref="A30:C30">
    <cfRule type="expression" dxfId="14" priority="11">
      <formula>#REF!="DU et autres"</formula>
    </cfRule>
    <cfRule type="expression" dxfId="13" priority="12">
      <formula>#REF!="AGREG"</formula>
    </cfRule>
    <cfRule type="expression" dxfId="12" priority="13">
      <formula>#REF!="Master"</formula>
    </cfRule>
    <cfRule type="expression" dxfId="11" priority="14">
      <formula>#REF!="Licence"</formula>
    </cfRule>
    <cfRule type="expression" dxfId="10" priority="15">
      <formula>#REF!="Licence pro"</formula>
    </cfRule>
  </conditionalFormatting>
  <conditionalFormatting sqref="A36:C36 A40:C40">
    <cfRule type="expression" dxfId="9" priority="6">
      <formula>#REF!="DU et autres"</formula>
    </cfRule>
    <cfRule type="expression" dxfId="8" priority="7">
      <formula>#REF!="AGREG"</formula>
    </cfRule>
    <cfRule type="expression" dxfId="7" priority="8">
      <formula>#REF!="Master"</formula>
    </cfRule>
    <cfRule type="expression" dxfId="6" priority="9">
      <formula>#REF!="Licence"</formula>
    </cfRule>
    <cfRule type="expression" dxfId="5" priority="10">
      <formula>#REF!="Licence pro"</formula>
    </cfRule>
  </conditionalFormatting>
  <conditionalFormatting sqref="A45:C45">
    <cfRule type="expression" dxfId="4" priority="1">
      <formula>#REF!="DU et autres"</formula>
    </cfRule>
    <cfRule type="expression" dxfId="3" priority="2">
      <formula>#REF!="AGREG"</formula>
    </cfRule>
    <cfRule type="expression" dxfId="2" priority="3">
      <formula>#REF!="Master"</formula>
    </cfRule>
    <cfRule type="expression" dxfId="1" priority="4">
      <formula>#REF!="Licence"</formula>
    </cfRule>
    <cfRule type="expression" dxfId="0" priority="5">
      <formula>#REF!="Licence pro"</formula>
    </cfRule>
  </conditionalFormatting>
  <dataValidations count="3">
    <dataValidation type="list" allowBlank="1" showInputMessage="1" showErrorMessage="1" sqref="K36 B16:B18 B22 B26:B27 B6:B7 B11:B12 B50:B57 B47 B42:B43 B38 B32:B34">
      <formula1>"CM,TD,TIC,langues,stage"</formula1>
    </dataValidation>
    <dataValidation type="list" allowBlank="1" showInputMessage="1" showErrorMessage="1" sqref="E6:E7 E22 E16:E18 E38 E47:E57 E26 E24 E20 E11:E14 E32:E36 E40:E44">
      <formula1>"24H,48H,72H"</formula1>
    </dataValidation>
    <dataValidation type="list" allowBlank="1" showInputMessage="1" showErrorMessage="1" sqref="D22 D16:D18 D38 D47:D57 D26 D24 D20 D7 D32:D36 D40:D44 D13:D14 D11">
      <formula1>"dossier,QCM,dissertation,travaux,DISPENSE,report note TD,"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M1 Egales</vt:lpstr>
      <vt:lpstr>M1 Egalités</vt:lpstr>
      <vt:lpstr>M1 Ségo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Desprat</dc:creator>
  <cp:lastModifiedBy>Charlotte Lesueur</cp:lastModifiedBy>
  <dcterms:created xsi:type="dcterms:W3CDTF">2020-04-29T20:19:04Z</dcterms:created>
  <dcterms:modified xsi:type="dcterms:W3CDTF">2020-05-20T12:49:22Z</dcterms:modified>
</cp:coreProperties>
</file>