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esueur\Desktop\MCC\OK_MCC_Session2_A VERIFIER\"/>
    </mc:Choice>
  </mc:AlternateContent>
  <bookViews>
    <workbookView xWindow="0" yWindow="0" windowWidth="23040" windowHeight="8616"/>
  </bookViews>
  <sheets>
    <sheet name="Feuil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I11" i="2" s="1"/>
  <c r="I3" i="2"/>
  <c r="J3" i="2" s="1"/>
  <c r="I2" i="2"/>
  <c r="J2" i="2" s="1"/>
  <c r="I1" i="2"/>
  <c r="J6" i="2" l="1"/>
</calcChain>
</file>

<file path=xl/sharedStrings.xml><?xml version="1.0" encoding="utf-8"?>
<sst xmlns="http://schemas.openxmlformats.org/spreadsheetml/2006/main" count="250" uniqueCount="109">
  <si>
    <t>4AFTUEA1</t>
  </si>
  <si>
    <t>UE</t>
  </si>
  <si>
    <t>COURS FONDAMENTAUX</t>
  </si>
  <si>
    <t>4AFTA011</t>
  </si>
  <si>
    <t>Sociologie de l'action publique</t>
  </si>
  <si>
    <t>CM</t>
  </si>
  <si>
    <t>4AFTA021</t>
  </si>
  <si>
    <t>TD</t>
  </si>
  <si>
    <t>ET</t>
  </si>
  <si>
    <t>4AFCA011</t>
  </si>
  <si>
    <t>Politique comparée et internationale</t>
  </si>
  <si>
    <t>4AFAA011</t>
  </si>
  <si>
    <t>Sociologie des institutions</t>
  </si>
  <si>
    <t>APPROFONDISSEMENT</t>
  </si>
  <si>
    <t>4AFCB031</t>
  </si>
  <si>
    <t>Politiques urbaines</t>
  </si>
  <si>
    <t>4AFAB041</t>
  </si>
  <si>
    <t>Evaluation des politiques publiques (IEP)</t>
  </si>
  <si>
    <t>4AFTB011</t>
  </si>
  <si>
    <t>Groupes d'intérêt</t>
  </si>
  <si>
    <t>4AFCB011</t>
  </si>
  <si>
    <t>Politiques de l'Amérique latine</t>
  </si>
  <si>
    <t>4AFAB021</t>
  </si>
  <si>
    <t>Travail, syndicalisme et politique</t>
  </si>
  <si>
    <t>4AFCB021</t>
  </si>
  <si>
    <t>Expertise internationale</t>
  </si>
  <si>
    <t>4AFAB031</t>
  </si>
  <si>
    <t>Violence et politique (ENS)</t>
  </si>
  <si>
    <t>OUTILS</t>
  </si>
  <si>
    <t>4AFAC021</t>
  </si>
  <si>
    <t>Anglais</t>
  </si>
  <si>
    <t>4AFAC031</t>
  </si>
  <si>
    <t>Atelier de préparation stage/mémoire</t>
  </si>
  <si>
    <t>OU</t>
  </si>
  <si>
    <t>4AFTUEA2</t>
  </si>
  <si>
    <t>Option stage</t>
  </si>
  <si>
    <t>4AFAA012</t>
  </si>
  <si>
    <t>STAG</t>
  </si>
  <si>
    <t>Stage/Mémoire de stage</t>
  </si>
  <si>
    <t>Option recherche</t>
  </si>
  <si>
    <t>4AFAA032</t>
  </si>
  <si>
    <t>Mémoire</t>
  </si>
  <si>
    <t>mémoire</t>
  </si>
  <si>
    <t>4AFAA052</t>
  </si>
  <si>
    <t>Atelier mémoires</t>
  </si>
  <si>
    <t>Option approfondissement</t>
  </si>
  <si>
    <t>4AFTA012</t>
  </si>
  <si>
    <t>Renforcement en science politique</t>
  </si>
  <si>
    <t>4AFTA022</t>
  </si>
  <si>
    <t>Européanisation de l'action publique</t>
  </si>
  <si>
    <t>4AFAA042</t>
  </si>
  <si>
    <t>Socialisation et opinions politiques</t>
  </si>
  <si>
    <t>4AFCA012</t>
  </si>
  <si>
    <t>4AFTUEB2</t>
  </si>
  <si>
    <t>4AFCB012</t>
  </si>
  <si>
    <t>Séminaire de méthode : retour de stage</t>
  </si>
  <si>
    <t>4AFCB022</t>
  </si>
  <si>
    <t>Immigration et minorités ethniques</t>
  </si>
  <si>
    <t>4AFCB032</t>
  </si>
  <si>
    <t>Genre et mouvements sociaux</t>
  </si>
  <si>
    <t>4AFCB042</t>
  </si>
  <si>
    <t>Introduction à la philosophie politique (ENS)</t>
  </si>
  <si>
    <t>4AFCB052</t>
  </si>
  <si>
    <t>La santé, un enjeu politique (IEP)</t>
  </si>
  <si>
    <t>4AFCB062</t>
  </si>
  <si>
    <t>Cours professeur invité</t>
  </si>
  <si>
    <t>4AFAB012</t>
  </si>
  <si>
    <t>Sociologie des classes populaires</t>
  </si>
  <si>
    <t>4AFTB012</t>
  </si>
  <si>
    <t>Usages sociaux du droit</t>
  </si>
  <si>
    <t>CFVU MAI 2020</t>
  </si>
  <si>
    <t>H/E calculé avec valorisation d'autres activités</t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</si>
  <si>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</si>
  <si>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</si>
  <si>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</si>
  <si>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</si>
  <si>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ASSP</t>
  </si>
  <si>
    <t>MCC ALTERNATIVES - SESSION 2 - MASTER 1ère Année SCIENCE POLITIQUE/ACTION PUBLIQUE ET REPRESENTATION DES INTERETS</t>
  </si>
  <si>
    <t>SEMESTRE 1 ACTION PUBLIQUE ET REPRESENTATION DES INTERETS</t>
  </si>
  <si>
    <t>SEMESTRE 2 ACTION PUBLIQUE ET REPRESENTATION DES INTERETS</t>
  </si>
  <si>
    <t>1 enseignement au choix parmi :</t>
  </si>
  <si>
    <t>Option approfondissement - 3 cours thématiques au choix parmi :</t>
  </si>
  <si>
    <t>2 cours thématiques au choix parmi :</t>
  </si>
  <si>
    <t>SEMINAIRES - 1 OPTION AU CHOIX PARMI :</t>
  </si>
  <si>
    <t>2 enseignements au choix parmi :</t>
  </si>
  <si>
    <t>FONDAMENTALE - 1 OPTION AU CHOIX PARMI :</t>
  </si>
  <si>
    <t>travaux</t>
  </si>
  <si>
    <t>Devoir maison</t>
  </si>
  <si>
    <t xml:space="preserve">Le cours n'est pas ouvert cette année </t>
  </si>
  <si>
    <t xml:space="preserve">Non concerné </t>
  </si>
  <si>
    <t>Devoir Maison</t>
  </si>
  <si>
    <t>DISPENSE</t>
  </si>
  <si>
    <t xml:space="preserve">Non concerné les étudiant.es ont validé </t>
  </si>
  <si>
    <t>Allongement des délais de rendu des mémoires</t>
  </si>
  <si>
    <t xml:space="preserve">DISPENSE </t>
  </si>
  <si>
    <t xml:space="preserve">Devoir maison </t>
  </si>
  <si>
    <t xml:space="preserve">devoir maison </t>
  </si>
  <si>
    <t>Pas concerné le cours n'a pas été ouvert cette année</t>
  </si>
  <si>
    <t>devoir maison</t>
  </si>
  <si>
    <t>oral</t>
  </si>
  <si>
    <r>
      <rPr>
        <b/>
        <sz val="12"/>
        <color theme="4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</si>
  <si>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r>
      <t>7</t>
    </r>
    <r>
      <rPr>
        <b/>
        <u/>
        <sz val="11"/>
        <color rgb="FFFF0000"/>
        <rFont val="Calibri Light"/>
        <family val="2"/>
      </rPr>
      <t xml:space="preserve"> ou 8 Juillet 2020</t>
    </r>
  </si>
  <si>
    <t>7 ou 8 Juillet</t>
  </si>
  <si>
    <t>Mise à disposition du sujet  le 1er Juillet, remise des travaux le 7 juillet</t>
  </si>
  <si>
    <t>6 ou 7 juillet 2020</t>
  </si>
  <si>
    <t>Remise des mémoires  24 aout 2020</t>
  </si>
  <si>
    <t xml:space="preserve">Devoir Maison </t>
  </si>
  <si>
    <t>Mise à disposition du sujet  le 2 Juillet, remise des travaux le 10  juillet</t>
  </si>
  <si>
    <t>DIS en session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</si>
</sst>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 Light"/>
      <family val="2"/>
    </font>
    <font>
      <b/>
      <sz val="12"/>
      <color rgb="FFFF0000"/>
      <name val="Calibri Light"/>
      <family val="2"/>
    </font>
    <font>
      <sz val="11"/>
      <name val="Calibri Light"/>
      <family val="2"/>
    </font>
    <font>
      <strike/>
      <sz val="11"/>
      <name val="Calibri Light"/>
      <family val="2"/>
    </font>
    <font>
      <strike/>
      <sz val="11"/>
      <color rgb="FFFF0000"/>
      <name val="Calibri Light"/>
      <family val="2"/>
    </font>
    <font>
      <b/>
      <sz val="12"/>
      <color theme="4"/>
      <name val="Calibri Light"/>
      <family val="2"/>
    </font>
    <font>
      <b/>
      <u/>
      <sz val="11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</xf>
    <xf numFmtId="165" fontId="12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165" fontId="7" fillId="0" borderId="0" xfId="0" applyNumberFormat="1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8" fillId="0" borderId="12" xfId="1" applyFont="1" applyFill="1" applyBorder="1" applyAlignment="1" applyProtection="1">
      <alignment horizontal="center" vertical="center" wrapText="1"/>
      <protection locked="0"/>
    </xf>
    <xf numFmtId="1" fontId="18" fillId="0" borderId="12" xfId="1" applyNumberFormat="1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1" fontId="15" fillId="0" borderId="14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1" fontId="19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1" fontId="15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</xf>
    <xf numFmtId="0" fontId="17" fillId="2" borderId="10" xfId="1" applyFont="1" applyFill="1" applyBorder="1" applyAlignment="1" applyProtection="1">
      <alignment horizontal="center" vertical="center" wrapText="1"/>
      <protection locked="0"/>
    </xf>
    <xf numFmtId="1" fontId="17" fillId="2" borderId="10" xfId="1" applyNumberFormat="1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3" fillId="2" borderId="10" xfId="1" applyFont="1" applyFill="1" applyBorder="1" applyAlignment="1" applyProtection="1">
      <alignment horizontal="center" vertical="center" wrapText="1"/>
      <protection locked="0"/>
    </xf>
    <xf numFmtId="1" fontId="13" fillId="2" borderId="10" xfId="1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7" fillId="0" borderId="13" xfId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1" fontId="17" fillId="0" borderId="14" xfId="1" applyNumberFormat="1" applyFont="1" applyFill="1" applyBorder="1" applyAlignment="1" applyProtection="1">
      <alignment horizontal="center" vertical="center" wrapText="1"/>
    </xf>
    <xf numFmtId="1" fontId="17" fillId="0" borderId="7" xfId="1" applyNumberFormat="1" applyFont="1" applyFill="1" applyBorder="1" applyAlignment="1" applyProtection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 2" xfId="1"/>
  </cellStyles>
  <dxfs count="25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E64" sqref="E64"/>
    </sheetView>
  </sheetViews>
  <sheetFormatPr baseColWidth="10" defaultColWidth="11.44140625" defaultRowHeight="15.6" outlineLevelCol="1" x14ac:dyDescent="0.3"/>
  <cols>
    <col min="1" max="1" width="15.44140625" style="45" customWidth="1" outlineLevel="1"/>
    <col min="2" max="2" width="7.44140625" style="22" customWidth="1"/>
    <col min="3" max="3" width="49.77734375" style="22" customWidth="1"/>
    <col min="4" max="4" width="27" style="14" customWidth="1"/>
    <col min="5" max="5" width="20.77734375" style="14" customWidth="1"/>
    <col min="6" max="6" width="21.109375" style="14" customWidth="1"/>
    <col min="7" max="7" width="20.33203125" style="14" customWidth="1"/>
    <col min="8" max="8" width="16.6640625" style="14" hidden="1" customWidth="1" outlineLevel="1"/>
    <col min="9" max="9" width="9.77734375" style="14" hidden="1" customWidth="1" outlineLevel="1"/>
    <col min="10" max="10" width="6.44140625" style="14" hidden="1" customWidth="1" outlineLevel="1"/>
    <col min="11" max="11" width="23.109375" customWidth="1" collapsed="1"/>
    <col min="12" max="12" width="15.44140625" style="22" bestFit="1" customWidth="1"/>
    <col min="13" max="16384" width="11.44140625" style="22"/>
  </cols>
  <sheetData>
    <row r="1" spans="1:12" s="13" customFormat="1" ht="47.4" thickBot="1" x14ac:dyDescent="0.35">
      <c r="A1" s="8" t="s">
        <v>76</v>
      </c>
      <c r="B1" s="9"/>
      <c r="C1" s="94" t="s">
        <v>77</v>
      </c>
      <c r="D1" s="95"/>
      <c r="E1" s="95"/>
      <c r="F1" s="96"/>
      <c r="G1" s="90" t="s">
        <v>70</v>
      </c>
      <c r="H1" s="10" t="s">
        <v>71</v>
      </c>
      <c r="I1" s="11" t="e">
        <f>(#REF!+#REF!)/F2</f>
        <v>#REF!</v>
      </c>
      <c r="J1" s="12"/>
      <c r="K1"/>
    </row>
    <row r="2" spans="1:12" s="17" customFormat="1" ht="65.55" customHeight="1" thickBot="1" x14ac:dyDescent="0.35">
      <c r="A2" s="97" t="s">
        <v>78</v>
      </c>
      <c r="B2" s="98"/>
      <c r="C2" s="98"/>
      <c r="D2" s="46" t="s">
        <v>72</v>
      </c>
      <c r="E2" s="47" t="s">
        <v>73</v>
      </c>
      <c r="F2" s="48" t="s">
        <v>100</v>
      </c>
      <c r="G2" s="81" t="s">
        <v>75</v>
      </c>
      <c r="H2" s="14" t="s">
        <v>5</v>
      </c>
      <c r="I2" s="14">
        <f>21*12+7</f>
        <v>259</v>
      </c>
      <c r="J2" s="15" t="e">
        <f>I2/#REF!</f>
        <v>#REF!</v>
      </c>
      <c r="K2"/>
    </row>
    <row r="3" spans="1:12" ht="16.2" thickBot="1" x14ac:dyDescent="0.35">
      <c r="A3" s="18"/>
      <c r="B3" s="19"/>
      <c r="C3" s="19"/>
      <c r="D3" s="20"/>
      <c r="E3" s="20"/>
      <c r="F3"/>
      <c r="G3" s="21"/>
      <c r="H3" s="14" t="s">
        <v>7</v>
      </c>
      <c r="I3" s="14">
        <f>17.5*12+21*3+7</f>
        <v>280</v>
      </c>
      <c r="J3" s="15" t="e">
        <f>I3/#REF!</f>
        <v>#REF!</v>
      </c>
      <c r="L3" s="17"/>
    </row>
    <row r="4" spans="1:12" s="27" customFormat="1" ht="18.75" customHeight="1" thickBot="1" x14ac:dyDescent="0.35">
      <c r="A4" s="70" t="s">
        <v>0</v>
      </c>
      <c r="B4" s="70" t="s">
        <v>1</v>
      </c>
      <c r="C4" s="71" t="s">
        <v>2</v>
      </c>
      <c r="D4" s="82"/>
      <c r="E4" s="82"/>
      <c r="F4" s="82"/>
      <c r="G4" s="74"/>
      <c r="H4" s="23"/>
      <c r="I4" s="23"/>
      <c r="J4" s="24"/>
      <c r="K4"/>
      <c r="L4" s="26"/>
    </row>
    <row r="5" spans="1:12" x14ac:dyDescent="0.3">
      <c r="A5" s="3"/>
      <c r="B5" s="2"/>
      <c r="C5" s="4"/>
      <c r="D5" s="28"/>
      <c r="E5" s="28"/>
      <c r="F5" s="29"/>
      <c r="G5" s="21"/>
    </row>
    <row r="6" spans="1:12" ht="57.6" x14ac:dyDescent="0.3">
      <c r="A6" s="5" t="s">
        <v>3</v>
      </c>
      <c r="B6" s="5" t="s">
        <v>5</v>
      </c>
      <c r="C6" s="63" t="s">
        <v>4</v>
      </c>
      <c r="D6" s="30" t="s">
        <v>86</v>
      </c>
      <c r="E6" s="30"/>
      <c r="F6" s="39" t="s">
        <v>103</v>
      </c>
      <c r="G6" s="91" t="s">
        <v>90</v>
      </c>
      <c r="H6" s="14" t="s">
        <v>5</v>
      </c>
      <c r="I6" s="14">
        <f>21*10+7</f>
        <v>217</v>
      </c>
      <c r="J6" s="15">
        <f>I6/I11</f>
        <v>1</v>
      </c>
    </row>
    <row r="7" spans="1:12" x14ac:dyDescent="0.3">
      <c r="A7" s="5" t="s">
        <v>6</v>
      </c>
      <c r="B7" s="5" t="s">
        <v>7</v>
      </c>
      <c r="C7" s="63" t="s">
        <v>4</v>
      </c>
      <c r="D7" s="30" t="s">
        <v>86</v>
      </c>
      <c r="E7" s="30"/>
      <c r="F7" s="39"/>
      <c r="G7" s="91" t="s">
        <v>90</v>
      </c>
      <c r="J7" s="15"/>
    </row>
    <row r="8" spans="1:12" s="43" customFormat="1" ht="16.2" thickBot="1" x14ac:dyDescent="0.35">
      <c r="A8" s="2"/>
      <c r="B8" s="1" t="s">
        <v>8</v>
      </c>
      <c r="C8" s="6"/>
      <c r="D8" s="44"/>
      <c r="E8" s="44"/>
      <c r="F8" s="52"/>
      <c r="G8" s="53"/>
      <c r="H8" s="29"/>
      <c r="I8" s="29"/>
      <c r="J8" s="54"/>
      <c r="K8"/>
    </row>
    <row r="9" spans="1:12" s="43" customFormat="1" ht="16.2" thickBot="1" x14ac:dyDescent="0.35">
      <c r="A9" s="1"/>
      <c r="B9" s="1"/>
      <c r="C9" s="77" t="s">
        <v>80</v>
      </c>
      <c r="D9" s="55"/>
      <c r="E9" s="55"/>
      <c r="F9" s="56"/>
      <c r="G9" s="57"/>
      <c r="H9" s="29"/>
      <c r="I9" s="29"/>
      <c r="J9" s="54"/>
      <c r="K9"/>
    </row>
    <row r="10" spans="1:12" ht="57.6" x14ac:dyDescent="0.3">
      <c r="A10" s="5" t="s">
        <v>9</v>
      </c>
      <c r="B10" s="5" t="s">
        <v>5</v>
      </c>
      <c r="C10" s="83" t="s">
        <v>10</v>
      </c>
      <c r="D10" s="30" t="s">
        <v>86</v>
      </c>
      <c r="E10" s="30"/>
      <c r="F10" s="62" t="s">
        <v>103</v>
      </c>
      <c r="G10" s="92" t="s">
        <v>90</v>
      </c>
      <c r="J10" s="15"/>
    </row>
    <row r="11" spans="1:12" s="33" customFormat="1" x14ac:dyDescent="0.3">
      <c r="A11" s="5" t="s">
        <v>11</v>
      </c>
      <c r="B11" s="5" t="s">
        <v>5</v>
      </c>
      <c r="C11" s="63" t="s">
        <v>12</v>
      </c>
      <c r="D11" s="30" t="s">
        <v>99</v>
      </c>
      <c r="E11" s="30"/>
      <c r="F11" s="62" t="s">
        <v>102</v>
      </c>
      <c r="G11" s="31"/>
      <c r="H11" s="14"/>
      <c r="I11" s="14">
        <f>SUM(I6:I10)</f>
        <v>217</v>
      </c>
      <c r="J11" s="14"/>
      <c r="K11"/>
    </row>
    <row r="12" spans="1:12" s="58" customFormat="1" ht="16.2" thickBot="1" x14ac:dyDescent="0.35">
      <c r="A12" s="2"/>
      <c r="B12" s="2"/>
      <c r="C12" s="4"/>
      <c r="D12" s="59"/>
      <c r="E12" s="60"/>
      <c r="F12" s="60"/>
      <c r="G12" s="61"/>
      <c r="H12" s="21"/>
      <c r="I12" s="21"/>
      <c r="J12" s="21"/>
      <c r="K12"/>
    </row>
    <row r="13" spans="1:12" s="33" customFormat="1" ht="16.2" thickBot="1" x14ac:dyDescent="0.35">
      <c r="A13" s="70"/>
      <c r="B13" s="70" t="s">
        <v>1</v>
      </c>
      <c r="C13" s="71" t="s">
        <v>13</v>
      </c>
      <c r="D13" s="80"/>
      <c r="E13" s="81"/>
      <c r="F13" s="81"/>
      <c r="G13" s="87"/>
      <c r="H13" s="32"/>
      <c r="I13" s="32"/>
      <c r="J13" s="32"/>
      <c r="K13"/>
    </row>
    <row r="14" spans="1:12" s="33" customFormat="1" ht="16.2" thickBot="1" x14ac:dyDescent="0.35">
      <c r="A14" s="3"/>
      <c r="B14" s="2"/>
      <c r="C14" s="4"/>
      <c r="D14" s="78"/>
      <c r="E14" s="78"/>
      <c r="F14" s="79"/>
      <c r="G14" s="31"/>
      <c r="H14" s="32"/>
      <c r="I14" s="32"/>
      <c r="J14" s="32"/>
      <c r="K14"/>
    </row>
    <row r="15" spans="1:12" s="33" customFormat="1" x14ac:dyDescent="0.3">
      <c r="A15" s="7"/>
      <c r="B15" s="1"/>
      <c r="C15" s="84" t="s">
        <v>84</v>
      </c>
      <c r="D15" s="64"/>
      <c r="E15" s="30"/>
      <c r="F15" s="34"/>
      <c r="G15" s="31"/>
      <c r="H15" s="32"/>
      <c r="I15" s="32"/>
      <c r="J15" s="32"/>
      <c r="K15"/>
    </row>
    <row r="16" spans="1:12" s="33" customFormat="1" ht="27.6" x14ac:dyDescent="0.3">
      <c r="A16" s="5" t="s">
        <v>14</v>
      </c>
      <c r="B16" s="5" t="s">
        <v>5</v>
      </c>
      <c r="C16" s="63" t="s">
        <v>15</v>
      </c>
      <c r="D16" s="30"/>
      <c r="E16" s="30"/>
      <c r="F16" s="39" t="s">
        <v>89</v>
      </c>
      <c r="G16" s="31" t="s">
        <v>88</v>
      </c>
      <c r="H16" s="32"/>
      <c r="I16" s="32"/>
      <c r="J16" s="32"/>
      <c r="K16"/>
    </row>
    <row r="17" spans="1:11" s="33" customFormat="1" ht="57.6" x14ac:dyDescent="0.3">
      <c r="A17" s="5" t="s">
        <v>16</v>
      </c>
      <c r="B17" s="5" t="s">
        <v>5</v>
      </c>
      <c r="C17" s="63" t="s">
        <v>17</v>
      </c>
      <c r="D17" s="30"/>
      <c r="E17" s="30"/>
      <c r="F17" s="39" t="s">
        <v>103</v>
      </c>
      <c r="G17" s="31"/>
      <c r="H17" s="32"/>
      <c r="I17" s="32"/>
      <c r="J17" s="32"/>
      <c r="K17"/>
    </row>
    <row r="18" spans="1:11" s="33" customFormat="1" ht="57.6" x14ac:dyDescent="0.3">
      <c r="A18" s="5" t="s">
        <v>18</v>
      </c>
      <c r="B18" s="5" t="s">
        <v>5</v>
      </c>
      <c r="C18" s="63" t="s">
        <v>19</v>
      </c>
      <c r="D18" s="30" t="s">
        <v>86</v>
      </c>
      <c r="E18" s="30"/>
      <c r="F18" s="39" t="s">
        <v>103</v>
      </c>
      <c r="G18" s="92" t="s">
        <v>90</v>
      </c>
      <c r="H18" s="32"/>
      <c r="I18" s="32"/>
      <c r="J18" s="32"/>
      <c r="K18"/>
    </row>
    <row r="19" spans="1:11" s="33" customFormat="1" ht="16.2" thickBot="1" x14ac:dyDescent="0.35">
      <c r="A19" s="3"/>
      <c r="B19" s="1" t="s">
        <v>8</v>
      </c>
      <c r="C19" s="6"/>
      <c r="D19" s="30"/>
      <c r="E19" s="30"/>
      <c r="F19" s="34"/>
      <c r="G19" s="31"/>
      <c r="H19" s="32"/>
      <c r="I19" s="32"/>
      <c r="J19" s="32"/>
      <c r="K19"/>
    </row>
    <row r="20" spans="1:11" s="33" customFormat="1" x14ac:dyDescent="0.3">
      <c r="A20" s="7"/>
      <c r="B20" s="1"/>
      <c r="C20" s="84" t="s">
        <v>84</v>
      </c>
      <c r="D20" s="64"/>
      <c r="E20" s="30"/>
      <c r="F20" s="34"/>
      <c r="G20" s="31"/>
      <c r="H20" s="32"/>
      <c r="I20" s="32"/>
      <c r="J20" s="32"/>
      <c r="K20"/>
    </row>
    <row r="21" spans="1:11" s="17" customFormat="1" ht="57.6" x14ac:dyDescent="0.3">
      <c r="A21" s="5" t="s">
        <v>20</v>
      </c>
      <c r="B21" s="5" t="s">
        <v>5</v>
      </c>
      <c r="C21" s="63" t="s">
        <v>21</v>
      </c>
      <c r="D21" s="30" t="s">
        <v>86</v>
      </c>
      <c r="E21" s="30"/>
      <c r="F21" s="39" t="s">
        <v>103</v>
      </c>
      <c r="G21" s="92" t="s">
        <v>90</v>
      </c>
      <c r="H21" s="16"/>
      <c r="I21" s="16"/>
      <c r="J21" s="16"/>
      <c r="K21"/>
    </row>
    <row r="22" spans="1:11" s="17" customFormat="1" x14ac:dyDescent="0.3">
      <c r="A22" s="5" t="s">
        <v>22</v>
      </c>
      <c r="B22" s="5" t="s">
        <v>5</v>
      </c>
      <c r="C22" s="63" t="s">
        <v>23</v>
      </c>
      <c r="D22" s="30" t="s">
        <v>99</v>
      </c>
      <c r="E22" s="30"/>
      <c r="F22" s="39" t="s">
        <v>101</v>
      </c>
      <c r="G22" s="31"/>
      <c r="H22" s="16"/>
      <c r="I22" s="16"/>
      <c r="J22" s="16"/>
      <c r="K22"/>
    </row>
    <row r="23" spans="1:11" ht="57.6" x14ac:dyDescent="0.3">
      <c r="A23" s="5" t="s">
        <v>24</v>
      </c>
      <c r="B23" s="5" t="s">
        <v>5</v>
      </c>
      <c r="C23" s="63" t="s">
        <v>25</v>
      </c>
      <c r="D23" s="30" t="s">
        <v>86</v>
      </c>
      <c r="E23" s="30"/>
      <c r="F23" s="39" t="s">
        <v>103</v>
      </c>
      <c r="G23" s="92" t="s">
        <v>90</v>
      </c>
    </row>
    <row r="24" spans="1:11" ht="27.6" x14ac:dyDescent="0.3">
      <c r="A24" s="5" t="s">
        <v>26</v>
      </c>
      <c r="B24" s="5" t="s">
        <v>5</v>
      </c>
      <c r="C24" s="63" t="s">
        <v>27</v>
      </c>
      <c r="D24" s="30"/>
      <c r="E24" s="30"/>
      <c r="F24" s="39"/>
      <c r="G24" s="31" t="s">
        <v>92</v>
      </c>
    </row>
    <row r="25" spans="1:11" ht="16.2" thickBot="1" x14ac:dyDescent="0.35">
      <c r="A25" s="3"/>
      <c r="B25" s="2"/>
      <c r="C25" s="6"/>
      <c r="D25" s="35"/>
      <c r="E25" s="35"/>
      <c r="F25" s="29"/>
      <c r="G25" s="21"/>
    </row>
    <row r="26" spans="1:11" s="27" customFormat="1" ht="16.2" thickBot="1" x14ac:dyDescent="0.35">
      <c r="A26" s="70"/>
      <c r="B26" s="70" t="s">
        <v>1</v>
      </c>
      <c r="C26" s="71" t="s">
        <v>28</v>
      </c>
      <c r="D26" s="75"/>
      <c r="E26" s="75"/>
      <c r="F26" s="76"/>
      <c r="G26" s="74"/>
      <c r="H26" s="23"/>
      <c r="I26" s="23"/>
      <c r="J26" s="23"/>
      <c r="K26"/>
    </row>
    <row r="27" spans="1:11" x14ac:dyDescent="0.3">
      <c r="A27" s="3"/>
      <c r="B27" s="2"/>
      <c r="C27" s="4"/>
      <c r="D27" s="36"/>
      <c r="E27" s="36"/>
      <c r="F27" s="37"/>
      <c r="G27" s="38"/>
    </row>
    <row r="28" spans="1:11" ht="57.6" x14ac:dyDescent="0.3">
      <c r="A28" s="5" t="s">
        <v>29</v>
      </c>
      <c r="B28" s="5" t="s">
        <v>7</v>
      </c>
      <c r="C28" s="63" t="s">
        <v>30</v>
      </c>
      <c r="D28" s="30" t="s">
        <v>86</v>
      </c>
      <c r="E28" s="30"/>
      <c r="F28" s="39" t="s">
        <v>103</v>
      </c>
      <c r="G28" s="92" t="s">
        <v>90</v>
      </c>
    </row>
    <row r="29" spans="1:11" x14ac:dyDescent="0.3">
      <c r="A29" s="5" t="s">
        <v>31</v>
      </c>
      <c r="B29" s="5" t="s">
        <v>7</v>
      </c>
      <c r="C29" s="63" t="s">
        <v>32</v>
      </c>
      <c r="D29" s="30" t="s">
        <v>99</v>
      </c>
      <c r="E29" s="30"/>
      <c r="F29" s="39" t="s">
        <v>104</v>
      </c>
      <c r="G29" s="31"/>
    </row>
    <row r="30" spans="1:11" ht="16.2" thickBot="1" x14ac:dyDescent="0.35">
      <c r="A30" s="49"/>
      <c r="B30" s="50"/>
      <c r="C30" s="51"/>
      <c r="D30" s="40"/>
      <c r="E30" s="40"/>
      <c r="F30" s="41"/>
      <c r="G30" s="21"/>
    </row>
    <row r="31" spans="1:11" ht="64.8" customHeight="1" thickBot="1" x14ac:dyDescent="0.35">
      <c r="A31" s="99" t="s">
        <v>79</v>
      </c>
      <c r="B31" s="99"/>
      <c r="C31" s="99"/>
      <c r="D31" s="46" t="s">
        <v>72</v>
      </c>
      <c r="E31" s="47" t="s">
        <v>73</v>
      </c>
      <c r="F31" s="48" t="s">
        <v>74</v>
      </c>
      <c r="G31" s="81" t="s">
        <v>75</v>
      </c>
    </row>
    <row r="32" spans="1:11" ht="20.25" customHeight="1" thickBot="1" x14ac:dyDescent="0.35">
      <c r="A32" s="18"/>
      <c r="B32" s="42"/>
      <c r="C32" s="20"/>
      <c r="D32" s="20"/>
      <c r="E32" s="20"/>
      <c r="F32" s="20"/>
      <c r="G32" s="21"/>
    </row>
    <row r="33" spans="1:11" s="17" customFormat="1" ht="16.2" thickBot="1" x14ac:dyDescent="0.35">
      <c r="A33" s="70" t="s">
        <v>34</v>
      </c>
      <c r="B33" s="70" t="s">
        <v>1</v>
      </c>
      <c r="C33" s="71" t="s">
        <v>85</v>
      </c>
      <c r="D33" s="47"/>
      <c r="E33" s="47"/>
      <c r="F33" s="47"/>
      <c r="G33" s="74"/>
      <c r="H33" s="16"/>
      <c r="I33" s="16"/>
      <c r="J33" s="16"/>
      <c r="K33"/>
    </row>
    <row r="34" spans="1:11" x14ac:dyDescent="0.3">
      <c r="A34" s="3"/>
      <c r="B34" s="2"/>
      <c r="C34" s="4"/>
      <c r="D34" s="29"/>
      <c r="E34" s="29"/>
      <c r="F34" s="29"/>
      <c r="G34" s="21"/>
    </row>
    <row r="35" spans="1:11" s="43" customFormat="1" x14ac:dyDescent="0.3">
      <c r="A35" s="1"/>
      <c r="B35" s="1"/>
      <c r="C35" s="68" t="s">
        <v>35</v>
      </c>
      <c r="D35" s="55"/>
      <c r="E35" s="55"/>
      <c r="F35" s="56"/>
      <c r="G35" s="57"/>
      <c r="H35" s="29"/>
      <c r="I35" s="29"/>
      <c r="J35" s="29"/>
      <c r="K35"/>
    </row>
    <row r="36" spans="1:11" ht="28.8" x14ac:dyDescent="0.3">
      <c r="A36" s="5" t="s">
        <v>36</v>
      </c>
      <c r="B36" s="5" t="s">
        <v>37</v>
      </c>
      <c r="C36" s="63" t="s">
        <v>38</v>
      </c>
      <c r="D36" s="30"/>
      <c r="E36" s="30"/>
      <c r="F36" s="39" t="s">
        <v>105</v>
      </c>
      <c r="G36" s="31" t="s">
        <v>93</v>
      </c>
    </row>
    <row r="37" spans="1:11" s="43" customFormat="1" x14ac:dyDescent="0.3">
      <c r="A37" s="2"/>
      <c r="B37" s="1" t="s">
        <v>33</v>
      </c>
      <c r="C37" s="6"/>
      <c r="D37" s="44"/>
      <c r="E37" s="44"/>
      <c r="F37" s="52"/>
      <c r="G37" s="53"/>
      <c r="H37" s="29"/>
      <c r="I37" s="29"/>
      <c r="J37" s="29"/>
      <c r="K37"/>
    </row>
    <row r="38" spans="1:11" s="33" customFormat="1" x14ac:dyDescent="0.3">
      <c r="A38" s="7"/>
      <c r="B38" s="1"/>
      <c r="C38" s="68" t="s">
        <v>39</v>
      </c>
      <c r="D38" s="85"/>
      <c r="E38" s="86"/>
      <c r="F38" s="86"/>
      <c r="G38" s="57"/>
      <c r="H38" s="32"/>
      <c r="I38" s="32"/>
      <c r="J38" s="32"/>
      <c r="K38"/>
    </row>
    <row r="39" spans="1:11" s="33" customFormat="1" ht="46.8" x14ac:dyDescent="0.3">
      <c r="A39" s="5" t="s">
        <v>40</v>
      </c>
      <c r="B39" s="5" t="s">
        <v>42</v>
      </c>
      <c r="C39" s="63" t="s">
        <v>41</v>
      </c>
      <c r="D39" s="65"/>
      <c r="E39" s="66"/>
      <c r="F39" s="66" t="s">
        <v>105</v>
      </c>
      <c r="G39" s="31" t="s">
        <v>93</v>
      </c>
      <c r="H39" s="32"/>
      <c r="I39" s="32"/>
      <c r="J39" s="32"/>
      <c r="K39"/>
    </row>
    <row r="40" spans="1:11" s="33" customFormat="1" ht="30.45" customHeight="1" x14ac:dyDescent="0.3">
      <c r="A40" s="5" t="s">
        <v>43</v>
      </c>
      <c r="B40" s="5" t="s">
        <v>7</v>
      </c>
      <c r="C40" s="63" t="s">
        <v>44</v>
      </c>
      <c r="D40" s="67" t="s">
        <v>94</v>
      </c>
      <c r="E40" s="34"/>
      <c r="F40" s="34"/>
      <c r="G40" s="31" t="s">
        <v>108</v>
      </c>
      <c r="H40" s="32"/>
      <c r="I40" s="32"/>
      <c r="J40" s="32"/>
      <c r="K40"/>
    </row>
    <row r="41" spans="1:11" s="58" customFormat="1" x14ac:dyDescent="0.3">
      <c r="A41" s="2"/>
      <c r="B41" s="1" t="s">
        <v>33</v>
      </c>
      <c r="C41" s="6"/>
      <c r="D41" s="44"/>
      <c r="E41" s="44"/>
      <c r="F41" s="69"/>
      <c r="G41" s="53"/>
      <c r="H41" s="21"/>
      <c r="I41" s="21"/>
      <c r="J41" s="21"/>
      <c r="K41"/>
    </row>
    <row r="42" spans="1:11" s="58" customFormat="1" x14ac:dyDescent="0.3">
      <c r="A42" s="1"/>
      <c r="B42" s="1"/>
      <c r="C42" s="68" t="s">
        <v>45</v>
      </c>
      <c r="D42" s="55"/>
      <c r="E42" s="55"/>
      <c r="F42" s="86"/>
      <c r="G42" s="57"/>
      <c r="H42" s="21"/>
      <c r="I42" s="21"/>
      <c r="J42" s="21"/>
      <c r="K42"/>
    </row>
    <row r="43" spans="1:11" s="33" customFormat="1" ht="57.6" x14ac:dyDescent="0.3">
      <c r="A43" s="5" t="s">
        <v>46</v>
      </c>
      <c r="B43" s="5" t="s">
        <v>7</v>
      </c>
      <c r="C43" s="63" t="s">
        <v>47</v>
      </c>
      <c r="D43" s="64" t="s">
        <v>86</v>
      </c>
      <c r="E43" s="30"/>
      <c r="F43" s="39" t="s">
        <v>107</v>
      </c>
      <c r="G43" s="34" t="s">
        <v>95</v>
      </c>
      <c r="H43" s="32"/>
      <c r="I43" s="32"/>
      <c r="J43" s="32"/>
      <c r="K43"/>
    </row>
    <row r="44" spans="1:11" s="17" customFormat="1" ht="57.6" x14ac:dyDescent="0.3">
      <c r="A44" s="5" t="s">
        <v>48</v>
      </c>
      <c r="B44" s="5" t="s">
        <v>5</v>
      </c>
      <c r="C44" s="63" t="s">
        <v>49</v>
      </c>
      <c r="D44" s="64" t="s">
        <v>86</v>
      </c>
      <c r="E44" s="30"/>
      <c r="F44" s="39" t="s">
        <v>107</v>
      </c>
      <c r="G44" s="34" t="s">
        <v>96</v>
      </c>
      <c r="H44" s="16"/>
      <c r="I44" s="16"/>
      <c r="J44" s="16"/>
      <c r="K44"/>
    </row>
    <row r="45" spans="1:11" s="26" customFormat="1" ht="57.6" x14ac:dyDescent="0.3">
      <c r="A45" s="5" t="s">
        <v>50</v>
      </c>
      <c r="B45" s="5" t="s">
        <v>5</v>
      </c>
      <c r="C45" s="63" t="s">
        <v>51</v>
      </c>
      <c r="D45" s="64" t="s">
        <v>86</v>
      </c>
      <c r="E45" s="30"/>
      <c r="F45" s="39" t="s">
        <v>107</v>
      </c>
      <c r="G45" s="34" t="s">
        <v>96</v>
      </c>
      <c r="H45" s="25"/>
      <c r="I45" s="25"/>
      <c r="J45" s="25"/>
      <c r="K45"/>
    </row>
    <row r="46" spans="1:11" ht="57.6" x14ac:dyDescent="0.3">
      <c r="A46" s="5" t="s">
        <v>52</v>
      </c>
      <c r="B46" s="5" t="s">
        <v>7</v>
      </c>
      <c r="C46" s="63" t="s">
        <v>30</v>
      </c>
      <c r="D46" s="64" t="s">
        <v>86</v>
      </c>
      <c r="E46" s="30"/>
      <c r="F46" s="39" t="s">
        <v>107</v>
      </c>
      <c r="G46" s="34" t="s">
        <v>96</v>
      </c>
    </row>
    <row r="47" spans="1:11" s="43" customFormat="1" ht="16.2" thickBot="1" x14ac:dyDescent="0.35">
      <c r="A47" s="2"/>
      <c r="B47" s="2"/>
      <c r="C47" s="6"/>
      <c r="D47" s="44"/>
      <c r="E47" s="44"/>
      <c r="F47" s="69"/>
      <c r="G47" s="53"/>
      <c r="H47" s="29"/>
      <c r="I47" s="29"/>
      <c r="J47" s="29"/>
      <c r="K47"/>
    </row>
    <row r="48" spans="1:11" ht="16.2" thickBot="1" x14ac:dyDescent="0.35">
      <c r="A48" s="70" t="s">
        <v>53</v>
      </c>
      <c r="B48" s="70" t="s">
        <v>1</v>
      </c>
      <c r="C48" s="71" t="s">
        <v>83</v>
      </c>
      <c r="D48" s="72"/>
      <c r="E48" s="72"/>
      <c r="F48" s="73"/>
      <c r="G48" s="74"/>
    </row>
    <row r="49" spans="1:11" x14ac:dyDescent="0.3">
      <c r="A49" s="3"/>
      <c r="B49" s="2"/>
      <c r="C49" s="6"/>
      <c r="D49" s="29"/>
      <c r="E49" s="29"/>
      <c r="F49" s="29"/>
    </row>
    <row r="50" spans="1:11" s="43" customFormat="1" x14ac:dyDescent="0.3">
      <c r="A50" s="7"/>
      <c r="B50" s="1"/>
      <c r="C50" s="68" t="s">
        <v>35</v>
      </c>
      <c r="D50" s="29"/>
      <c r="E50" s="29"/>
      <c r="F50" s="29"/>
      <c r="G50" s="29"/>
      <c r="H50" s="29"/>
      <c r="I50" s="29"/>
      <c r="J50" s="29"/>
      <c r="K50"/>
    </row>
    <row r="51" spans="1:11" x14ac:dyDescent="0.3">
      <c r="A51" s="5" t="s">
        <v>54</v>
      </c>
      <c r="B51" s="5" t="s">
        <v>7</v>
      </c>
      <c r="C51" s="63" t="s">
        <v>55</v>
      </c>
      <c r="D51" s="30" t="s">
        <v>91</v>
      </c>
      <c r="E51" s="30"/>
      <c r="F51" s="34"/>
      <c r="G51" s="31" t="s">
        <v>108</v>
      </c>
    </row>
    <row r="52" spans="1:11" ht="57.6" x14ac:dyDescent="0.3">
      <c r="A52" s="5" t="s">
        <v>48</v>
      </c>
      <c r="B52" s="5" t="s">
        <v>5</v>
      </c>
      <c r="C52" s="63" t="s">
        <v>49</v>
      </c>
      <c r="D52" s="30" t="s">
        <v>86</v>
      </c>
      <c r="E52" s="30"/>
      <c r="F52" s="39" t="s">
        <v>107</v>
      </c>
      <c r="G52" s="34" t="s">
        <v>87</v>
      </c>
    </row>
    <row r="53" spans="1:11" x14ac:dyDescent="0.3">
      <c r="A53" s="3"/>
      <c r="B53" s="1" t="s">
        <v>33</v>
      </c>
      <c r="C53" s="6"/>
    </row>
    <row r="54" spans="1:11" x14ac:dyDescent="0.3">
      <c r="A54" s="7"/>
      <c r="B54" s="1"/>
      <c r="C54" s="68" t="s">
        <v>39</v>
      </c>
    </row>
    <row r="55" spans="1:11" ht="57.6" x14ac:dyDescent="0.3">
      <c r="A55" s="5" t="s">
        <v>48</v>
      </c>
      <c r="B55" s="5" t="s">
        <v>5</v>
      </c>
      <c r="C55" s="63" t="s">
        <v>49</v>
      </c>
      <c r="D55" s="30" t="s">
        <v>86</v>
      </c>
      <c r="E55" s="30"/>
      <c r="F55" s="39" t="s">
        <v>107</v>
      </c>
      <c r="G55" s="34" t="s">
        <v>87</v>
      </c>
    </row>
    <row r="56" spans="1:11" x14ac:dyDescent="0.3">
      <c r="A56" s="3"/>
      <c r="B56" s="1" t="s">
        <v>8</v>
      </c>
      <c r="C56" s="6"/>
    </row>
    <row r="57" spans="1:11" x14ac:dyDescent="0.3">
      <c r="A57" s="7"/>
      <c r="B57" s="1"/>
      <c r="C57" s="68" t="s">
        <v>82</v>
      </c>
    </row>
    <row r="58" spans="1:11" ht="57.6" x14ac:dyDescent="0.3">
      <c r="A58" s="5" t="s">
        <v>56</v>
      </c>
      <c r="B58" s="5" t="s">
        <v>5</v>
      </c>
      <c r="C58" s="63" t="s">
        <v>57</v>
      </c>
      <c r="D58" s="30" t="s">
        <v>86</v>
      </c>
      <c r="E58" s="30"/>
      <c r="F58" s="39" t="s">
        <v>107</v>
      </c>
      <c r="G58" s="34" t="s">
        <v>98</v>
      </c>
    </row>
    <row r="59" spans="1:11" ht="57.6" x14ac:dyDescent="0.3">
      <c r="A59" s="5" t="s">
        <v>58</v>
      </c>
      <c r="B59" s="5" t="s">
        <v>5</v>
      </c>
      <c r="C59" s="63" t="s">
        <v>59</v>
      </c>
      <c r="D59" s="30" t="s">
        <v>86</v>
      </c>
      <c r="E59" s="30"/>
      <c r="F59" s="39" t="s">
        <v>107</v>
      </c>
      <c r="G59" s="34" t="s">
        <v>98</v>
      </c>
    </row>
    <row r="60" spans="1:11" ht="57.6" x14ac:dyDescent="0.3">
      <c r="A60" s="5" t="s">
        <v>50</v>
      </c>
      <c r="B60" s="5" t="s">
        <v>5</v>
      </c>
      <c r="C60" s="63" t="s">
        <v>51</v>
      </c>
      <c r="D60" s="30" t="s">
        <v>86</v>
      </c>
      <c r="E60" s="30"/>
      <c r="F60" s="39" t="s">
        <v>107</v>
      </c>
      <c r="G60" s="34" t="s">
        <v>98</v>
      </c>
    </row>
    <row r="61" spans="1:11" ht="41.4" x14ac:dyDescent="0.3">
      <c r="A61" s="5" t="s">
        <v>60</v>
      </c>
      <c r="B61" s="5" t="s">
        <v>5</v>
      </c>
      <c r="C61" s="63" t="s">
        <v>61</v>
      </c>
      <c r="D61" s="30"/>
      <c r="E61" s="30"/>
      <c r="F61" s="34"/>
      <c r="G61" s="31" t="s">
        <v>97</v>
      </c>
    </row>
    <row r="62" spans="1:11" ht="41.4" x14ac:dyDescent="0.3">
      <c r="A62" s="5" t="s">
        <v>62</v>
      </c>
      <c r="B62" s="5" t="s">
        <v>5</v>
      </c>
      <c r="C62" s="63" t="s">
        <v>63</v>
      </c>
      <c r="D62" s="30"/>
      <c r="E62" s="30"/>
      <c r="F62" s="34"/>
      <c r="G62" s="31" t="s">
        <v>97</v>
      </c>
    </row>
    <row r="63" spans="1:11" ht="41.4" x14ac:dyDescent="0.3">
      <c r="A63" s="5" t="s">
        <v>64</v>
      </c>
      <c r="B63" s="5" t="s">
        <v>5</v>
      </c>
      <c r="C63" s="63" t="s">
        <v>65</v>
      </c>
      <c r="D63" s="30"/>
      <c r="E63" s="30"/>
      <c r="F63" s="34"/>
      <c r="G63" s="31" t="s">
        <v>97</v>
      </c>
    </row>
    <row r="64" spans="1:11" ht="57.6" x14ac:dyDescent="0.3">
      <c r="A64" s="5" t="s">
        <v>66</v>
      </c>
      <c r="B64" s="5" t="s">
        <v>5</v>
      </c>
      <c r="C64" s="63" t="s">
        <v>67</v>
      </c>
      <c r="D64" s="30" t="s">
        <v>86</v>
      </c>
      <c r="E64" s="30"/>
      <c r="F64" s="39" t="s">
        <v>107</v>
      </c>
      <c r="G64" s="34" t="s">
        <v>98</v>
      </c>
    </row>
    <row r="65" spans="1:7" ht="57.6" x14ac:dyDescent="0.3">
      <c r="A65" s="88" t="s">
        <v>68</v>
      </c>
      <c r="B65" s="88" t="s">
        <v>5</v>
      </c>
      <c r="C65" s="89" t="s">
        <v>69</v>
      </c>
      <c r="D65" s="30" t="s">
        <v>86</v>
      </c>
      <c r="E65" s="30"/>
      <c r="F65" s="39" t="s">
        <v>107</v>
      </c>
      <c r="G65" s="31" t="s">
        <v>87</v>
      </c>
    </row>
    <row r="66" spans="1:7" x14ac:dyDescent="0.3">
      <c r="A66" s="3"/>
      <c r="B66" s="1" t="s">
        <v>33</v>
      </c>
      <c r="C66" s="6"/>
    </row>
    <row r="67" spans="1:7" ht="31.2" x14ac:dyDescent="0.3">
      <c r="A67" s="7"/>
      <c r="B67" s="1"/>
      <c r="C67" s="68" t="s">
        <v>81</v>
      </c>
    </row>
    <row r="68" spans="1:7" ht="57.6" x14ac:dyDescent="0.3">
      <c r="A68" s="5" t="s">
        <v>56</v>
      </c>
      <c r="B68" s="5" t="s">
        <v>5</v>
      </c>
      <c r="C68" s="63" t="s">
        <v>57</v>
      </c>
      <c r="D68" s="30" t="s">
        <v>86</v>
      </c>
      <c r="E68" s="30"/>
      <c r="F68" s="93" t="s">
        <v>107</v>
      </c>
      <c r="G68" s="31" t="s">
        <v>106</v>
      </c>
    </row>
    <row r="69" spans="1:7" ht="57.6" x14ac:dyDescent="0.3">
      <c r="A69" s="5" t="s">
        <v>58</v>
      </c>
      <c r="B69" s="5" t="s">
        <v>5</v>
      </c>
      <c r="C69" s="63" t="s">
        <v>59</v>
      </c>
      <c r="D69" s="30" t="s">
        <v>86</v>
      </c>
      <c r="E69" s="30"/>
      <c r="F69" s="93" t="s">
        <v>107</v>
      </c>
      <c r="G69" s="31" t="s">
        <v>106</v>
      </c>
    </row>
    <row r="70" spans="1:7" ht="41.4" x14ac:dyDescent="0.3">
      <c r="A70" s="5" t="s">
        <v>60</v>
      </c>
      <c r="B70" s="5" t="s">
        <v>5</v>
      </c>
      <c r="C70" s="63" t="s">
        <v>61</v>
      </c>
      <c r="D70" s="30"/>
      <c r="E70" s="30"/>
      <c r="F70" s="34"/>
      <c r="G70" s="31" t="s">
        <v>97</v>
      </c>
    </row>
    <row r="71" spans="1:7" ht="41.4" x14ac:dyDescent="0.3">
      <c r="A71" s="5" t="s">
        <v>62</v>
      </c>
      <c r="B71" s="5" t="s">
        <v>5</v>
      </c>
      <c r="C71" s="63" t="s">
        <v>63</v>
      </c>
      <c r="D71" s="30"/>
      <c r="E71" s="30"/>
      <c r="F71" s="34"/>
      <c r="G71" s="31" t="s">
        <v>97</v>
      </c>
    </row>
    <row r="72" spans="1:7" ht="41.4" x14ac:dyDescent="0.3">
      <c r="A72" s="5" t="s">
        <v>64</v>
      </c>
      <c r="B72" s="5" t="s">
        <v>5</v>
      </c>
      <c r="C72" s="63" t="s">
        <v>65</v>
      </c>
      <c r="D72" s="30"/>
      <c r="E72" s="30"/>
      <c r="F72" s="34"/>
      <c r="G72" s="31" t="s">
        <v>97</v>
      </c>
    </row>
    <row r="73" spans="1:7" ht="57.6" x14ac:dyDescent="0.3">
      <c r="A73" s="5" t="s">
        <v>66</v>
      </c>
      <c r="B73" s="5" t="s">
        <v>5</v>
      </c>
      <c r="C73" s="63" t="s">
        <v>67</v>
      </c>
      <c r="D73" s="30" t="s">
        <v>86</v>
      </c>
      <c r="E73" s="30"/>
      <c r="F73" s="93" t="s">
        <v>107</v>
      </c>
      <c r="G73" s="31" t="s">
        <v>106</v>
      </c>
    </row>
    <row r="74" spans="1:7" ht="57.6" x14ac:dyDescent="0.3">
      <c r="A74" s="5" t="s">
        <v>68</v>
      </c>
      <c r="B74" s="5" t="s">
        <v>5</v>
      </c>
      <c r="C74" s="63" t="s">
        <v>69</v>
      </c>
      <c r="D74" s="30" t="s">
        <v>86</v>
      </c>
      <c r="E74" s="30"/>
      <c r="F74" s="93" t="s">
        <v>107</v>
      </c>
      <c r="G74" s="31" t="s">
        <v>106</v>
      </c>
    </row>
  </sheetData>
  <mergeCells count="3">
    <mergeCell ref="C1:F1"/>
    <mergeCell ref="A2:C2"/>
    <mergeCell ref="A31:C31"/>
  </mergeCells>
  <conditionalFormatting sqref="A2 A31 D33:F33 D39:F39 D12:F12">
    <cfRule type="expression" dxfId="24" priority="36">
      <formula>#REF!="DU et autres"</formula>
    </cfRule>
    <cfRule type="expression" dxfId="23" priority="37">
      <formula>#REF!="AGREG"</formula>
    </cfRule>
    <cfRule type="expression" dxfId="22" priority="38">
      <formula>#REF!="Master"</formula>
    </cfRule>
    <cfRule type="expression" dxfId="21" priority="39">
      <formula>#REF!="Licence"</formula>
    </cfRule>
    <cfRule type="expression" dxfId="20" priority="40">
      <formula>#REF!="Licence pro"</formula>
    </cfRule>
  </conditionalFormatting>
  <conditionalFormatting sqref="B31">
    <cfRule type="expression" dxfId="19" priority="26">
      <formula>#REF!="DU et autres"</formula>
    </cfRule>
    <cfRule type="expression" dxfId="18" priority="27">
      <formula>#REF!="AGREG"</formula>
    </cfRule>
    <cfRule type="expression" dxfId="17" priority="28">
      <formula>#REF!="Master"</formula>
    </cfRule>
    <cfRule type="expression" dxfId="16" priority="29">
      <formula>#REF!="Licence"</formula>
    </cfRule>
    <cfRule type="expression" dxfId="15" priority="30">
      <formula>#REF!="Licence pro"</formula>
    </cfRule>
  </conditionalFormatting>
  <conditionalFormatting sqref="A4:C4 A13:C13 A26:C26">
    <cfRule type="expression" dxfId="14" priority="11">
      <formula>#REF!="DU et autres"</formula>
    </cfRule>
    <cfRule type="expression" dxfId="13" priority="12">
      <formula>#REF!="AGREG"</formula>
    </cfRule>
    <cfRule type="expression" dxfId="12" priority="13">
      <formula>#REF!="Master"</formula>
    </cfRule>
    <cfRule type="expression" dxfId="11" priority="14">
      <formula>#REF!="Licence"</formula>
    </cfRule>
    <cfRule type="expression" dxfId="10" priority="15">
      <formula>#REF!="Licence pro"</formula>
    </cfRule>
  </conditionalFormatting>
  <conditionalFormatting sqref="A33:C33">
    <cfRule type="expression" dxfId="9" priority="6">
      <formula>#REF!="DU et autres"</formula>
    </cfRule>
    <cfRule type="expression" dxfId="8" priority="7">
      <formula>#REF!="AGREG"</formula>
    </cfRule>
    <cfRule type="expression" dxfId="7" priority="8">
      <formula>#REF!="Master"</formula>
    </cfRule>
    <cfRule type="expression" dxfId="6" priority="9">
      <formula>#REF!="Licence"</formula>
    </cfRule>
    <cfRule type="expression" dxfId="5" priority="10">
      <formula>#REF!="Licence pro"</formula>
    </cfRule>
  </conditionalFormatting>
  <conditionalFormatting sqref="A48:C48">
    <cfRule type="expression" dxfId="4" priority="1">
      <formula>#REF!="DU et autres"</formula>
    </cfRule>
    <cfRule type="expression" dxfId="3" priority="2">
      <formula>#REF!="AGREG"</formula>
    </cfRule>
    <cfRule type="expression" dxfId="2" priority="3">
      <formula>#REF!="Master"</formula>
    </cfRule>
    <cfRule type="expression" dxfId="1" priority="4">
      <formula>#REF!="Licence"</formula>
    </cfRule>
    <cfRule type="expression" dxfId="0" priority="5">
      <formula>#REF!="Licence pro"</formula>
    </cfRule>
  </conditionalFormatting>
  <dataValidations count="4">
    <dataValidation type="list" allowBlank="1" showInputMessage="1" showErrorMessage="1" sqref="D10 D36:D37 D51:D52 D55 D58:D65 D68:D74 D48 D23:D24 D6:D8 D15:D18 D41 D43:D46 D20:D21 D28">
      <formula1>"dossier,QCM,dissertation,travaux,DISPENSE,report note TD,"</formula1>
    </dataValidation>
    <dataValidation type="list" allowBlank="1" showInputMessage="1" showErrorMessage="1" sqref="E28:E29 E36:E37 E51:E52 E55 E58:E65 E68:E74 E20:E24 E10:E11 E6:E8 E15:E18 E41 E43:E46 E48">
      <formula1>"24H,48H,72H"</formula1>
    </dataValidation>
    <dataValidation type="list" allowBlank="1" showInputMessage="1" showErrorMessage="1" sqref="B16:B18 B28:B30 B6:B7 B10:B11 B39 B43:B46 B51:B52 B21:B24">
      <formula1>"CM,TD,TIC,langues,stage"</formula1>
    </dataValidation>
    <dataValidation type="list" allowBlank="1" showInputMessage="1" showErrorMessage="1" sqref="D22 D11 D29">
      <formula1>"dossier,QCM,dissertation,travaux,DISPENSE,report note TD, oral"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Desprat</dc:creator>
  <cp:lastModifiedBy>Charlotte Lesueur</cp:lastModifiedBy>
  <dcterms:created xsi:type="dcterms:W3CDTF">2020-04-29T21:47:53Z</dcterms:created>
  <dcterms:modified xsi:type="dcterms:W3CDTF">2020-05-20T09:57:52Z</dcterms:modified>
</cp:coreProperties>
</file>